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CD6F4389-512D-4E87-8CFA-672007BA1D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ню с 28.05-05.0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77" i="1" l="1"/>
  <c r="G477" i="1"/>
  <c r="F477" i="1"/>
  <c r="E477" i="1"/>
  <c r="D477" i="1"/>
  <c r="H468" i="1"/>
  <c r="G468" i="1"/>
  <c r="F468" i="1"/>
  <c r="F478" i="1" s="1"/>
  <c r="E468" i="1"/>
  <c r="E478" i="1" s="1"/>
  <c r="D468" i="1"/>
  <c r="H455" i="1"/>
  <c r="G455" i="1"/>
  <c r="F455" i="1"/>
  <c r="E455" i="1"/>
  <c r="D455" i="1"/>
  <c r="H446" i="1"/>
  <c r="H456" i="1" s="1"/>
  <c r="G446" i="1"/>
  <c r="G456" i="1" s="1"/>
  <c r="F446" i="1"/>
  <c r="F456" i="1" s="1"/>
  <c r="E446" i="1"/>
  <c r="D446" i="1"/>
  <c r="H432" i="1"/>
  <c r="G432" i="1"/>
  <c r="F432" i="1"/>
  <c r="E432" i="1"/>
  <c r="D432" i="1"/>
  <c r="H423" i="1"/>
  <c r="H433" i="1" s="1"/>
  <c r="G423" i="1"/>
  <c r="F423" i="1"/>
  <c r="E423" i="1"/>
  <c r="D423" i="1"/>
  <c r="H410" i="1"/>
  <c r="G410" i="1"/>
  <c r="F410" i="1"/>
  <c r="E410" i="1"/>
  <c r="D410" i="1"/>
  <c r="H402" i="1"/>
  <c r="G402" i="1"/>
  <c r="F402" i="1"/>
  <c r="E402" i="1"/>
  <c r="D402" i="1"/>
  <c r="H388" i="1"/>
  <c r="G388" i="1"/>
  <c r="F388" i="1"/>
  <c r="E388" i="1"/>
  <c r="D388" i="1"/>
  <c r="H379" i="1"/>
  <c r="G379" i="1"/>
  <c r="F379" i="1"/>
  <c r="F389" i="1" s="1"/>
  <c r="E379" i="1"/>
  <c r="E389" i="1" s="1"/>
  <c r="D379" i="1"/>
  <c r="H366" i="1"/>
  <c r="G366" i="1"/>
  <c r="F366" i="1"/>
  <c r="E366" i="1"/>
  <c r="D366" i="1"/>
  <c r="H358" i="1"/>
  <c r="H367" i="1" s="1"/>
  <c r="G358" i="1"/>
  <c r="G367" i="1" s="1"/>
  <c r="F358" i="1"/>
  <c r="F367" i="1" s="1"/>
  <c r="E358" i="1"/>
  <c r="D358" i="1"/>
  <c r="H344" i="1"/>
  <c r="G344" i="1"/>
  <c r="F344" i="1"/>
  <c r="E344" i="1"/>
  <c r="D344" i="1"/>
  <c r="H335" i="1"/>
  <c r="H345" i="1" s="1"/>
  <c r="G335" i="1"/>
  <c r="F335" i="1"/>
  <c r="E335" i="1"/>
  <c r="D335" i="1"/>
  <c r="H321" i="1"/>
  <c r="G321" i="1"/>
  <c r="F321" i="1"/>
  <c r="E321" i="1"/>
  <c r="D321" i="1"/>
  <c r="H313" i="1"/>
  <c r="G313" i="1"/>
  <c r="F313" i="1"/>
  <c r="E313" i="1"/>
  <c r="D313" i="1"/>
  <c r="H300" i="1"/>
  <c r="G300" i="1"/>
  <c r="F300" i="1"/>
  <c r="E300" i="1"/>
  <c r="D300" i="1"/>
  <c r="H291" i="1"/>
  <c r="G291" i="1"/>
  <c r="F291" i="1"/>
  <c r="F301" i="1" s="1"/>
  <c r="E291" i="1"/>
  <c r="E301" i="1" s="1"/>
  <c r="D291" i="1"/>
  <c r="H277" i="1"/>
  <c r="G277" i="1"/>
  <c r="F277" i="1"/>
  <c r="E277" i="1"/>
  <c r="D277" i="1"/>
  <c r="H268" i="1"/>
  <c r="H278" i="1" s="1"/>
  <c r="G268" i="1"/>
  <c r="G278" i="1" s="1"/>
  <c r="F268" i="1"/>
  <c r="F278" i="1" s="1"/>
  <c r="E268" i="1"/>
  <c r="D268" i="1"/>
  <c r="H254" i="1"/>
  <c r="G254" i="1"/>
  <c r="F254" i="1"/>
  <c r="E254" i="1"/>
  <c r="D254" i="1"/>
  <c r="H246" i="1"/>
  <c r="H255" i="1" s="1"/>
  <c r="G246" i="1"/>
  <c r="F246" i="1"/>
  <c r="E246" i="1"/>
  <c r="D246" i="1"/>
  <c r="H232" i="1"/>
  <c r="G232" i="1"/>
  <c r="F232" i="1"/>
  <c r="E232" i="1"/>
  <c r="D232" i="1"/>
  <c r="H224" i="1"/>
  <c r="G224" i="1"/>
  <c r="F224" i="1"/>
  <c r="E224" i="1"/>
  <c r="D224" i="1"/>
  <c r="H211" i="1"/>
  <c r="G211" i="1"/>
  <c r="F211" i="1"/>
  <c r="E211" i="1"/>
  <c r="D211" i="1"/>
  <c r="H202" i="1"/>
  <c r="G202" i="1"/>
  <c r="F202" i="1"/>
  <c r="F212" i="1" s="1"/>
  <c r="E202" i="1"/>
  <c r="E212" i="1" s="1"/>
  <c r="H188" i="1"/>
  <c r="G188" i="1"/>
  <c r="F188" i="1"/>
  <c r="E188" i="1"/>
  <c r="D188" i="1"/>
  <c r="H179" i="1"/>
  <c r="G179" i="1"/>
  <c r="G189" i="1" s="1"/>
  <c r="F179" i="1"/>
  <c r="F189" i="1" s="1"/>
  <c r="E179" i="1"/>
  <c r="E189" i="1" s="1"/>
  <c r="D179" i="1"/>
  <c r="H165" i="1"/>
  <c r="G165" i="1"/>
  <c r="F165" i="1"/>
  <c r="E165" i="1"/>
  <c r="D165" i="1"/>
  <c r="H156" i="1"/>
  <c r="H166" i="1" s="1"/>
  <c r="G156" i="1"/>
  <c r="G166" i="1" s="1"/>
  <c r="F156" i="1"/>
  <c r="E156" i="1"/>
  <c r="D156" i="1"/>
  <c r="H142" i="1"/>
  <c r="G142" i="1"/>
  <c r="F142" i="1"/>
  <c r="E142" i="1"/>
  <c r="H133" i="1"/>
  <c r="H143" i="1" s="1"/>
  <c r="G133" i="1"/>
  <c r="F133" i="1"/>
  <c r="E133" i="1"/>
  <c r="H119" i="1"/>
  <c r="G119" i="1"/>
  <c r="F119" i="1"/>
  <c r="E119" i="1"/>
  <c r="H110" i="1"/>
  <c r="H120" i="1" s="1"/>
  <c r="G110" i="1"/>
  <c r="F110" i="1"/>
  <c r="E110" i="1"/>
  <c r="H96" i="1"/>
  <c r="G96" i="1"/>
  <c r="F96" i="1"/>
  <c r="E96" i="1"/>
  <c r="D96" i="1"/>
  <c r="H88" i="1"/>
  <c r="G88" i="1"/>
  <c r="F88" i="1"/>
  <c r="E88" i="1"/>
  <c r="D88" i="1"/>
  <c r="H74" i="1"/>
  <c r="G74" i="1"/>
  <c r="F74" i="1"/>
  <c r="E74" i="1"/>
  <c r="D74" i="1"/>
  <c r="H65" i="1"/>
  <c r="G65" i="1"/>
  <c r="F65" i="1"/>
  <c r="E65" i="1"/>
  <c r="E75" i="1" s="1"/>
  <c r="H51" i="1"/>
  <c r="H52" i="1" s="1"/>
  <c r="G51" i="1"/>
  <c r="F51" i="1"/>
  <c r="E51" i="1"/>
  <c r="D51" i="1"/>
  <c r="H43" i="1"/>
  <c r="G43" i="1"/>
  <c r="G52" i="1" s="1"/>
  <c r="F43" i="1"/>
  <c r="F52" i="1" s="1"/>
  <c r="E43" i="1"/>
  <c r="E52" i="1" s="1"/>
  <c r="D43" i="1"/>
  <c r="F29" i="1"/>
  <c r="G29" i="1"/>
  <c r="H29" i="1"/>
  <c r="E29" i="1"/>
  <c r="F21" i="1"/>
  <c r="G21" i="1"/>
  <c r="G30" i="1" s="1"/>
  <c r="H21" i="1"/>
  <c r="E21" i="1"/>
  <c r="D29" i="1"/>
  <c r="D21" i="1"/>
  <c r="F75" i="1" l="1"/>
  <c r="H189" i="1"/>
  <c r="G212" i="1"/>
  <c r="E233" i="1"/>
  <c r="G301" i="1"/>
  <c r="E322" i="1"/>
  <c r="G389" i="1"/>
  <c r="E411" i="1"/>
  <c r="G478" i="1"/>
  <c r="E97" i="1"/>
  <c r="H212" i="1"/>
  <c r="F322" i="1"/>
  <c r="F411" i="1"/>
  <c r="H75" i="1"/>
  <c r="E120" i="1"/>
  <c r="G233" i="1"/>
  <c r="G322" i="1"/>
  <c r="E433" i="1"/>
  <c r="G97" i="1"/>
  <c r="F120" i="1"/>
  <c r="F143" i="1"/>
  <c r="E166" i="1"/>
  <c r="H233" i="1"/>
  <c r="F255" i="1"/>
  <c r="H322" i="1"/>
  <c r="F345" i="1"/>
  <c r="H411" i="1"/>
  <c r="F433" i="1"/>
  <c r="G75" i="1"/>
  <c r="F233" i="1"/>
  <c r="H301" i="1"/>
  <c r="H389" i="1"/>
  <c r="H478" i="1"/>
  <c r="F97" i="1"/>
  <c r="E143" i="1"/>
  <c r="E255" i="1"/>
  <c r="E345" i="1"/>
  <c r="G411" i="1"/>
  <c r="H97" i="1"/>
  <c r="G120" i="1"/>
  <c r="G143" i="1"/>
  <c r="F166" i="1"/>
  <c r="G255" i="1"/>
  <c r="E278" i="1"/>
  <c r="G345" i="1"/>
  <c r="E367" i="1"/>
  <c r="G433" i="1"/>
  <c r="E456" i="1"/>
  <c r="H30" i="1"/>
  <c r="F30" i="1"/>
  <c r="E30" i="1"/>
</calcChain>
</file>

<file path=xl/sharedStrings.xml><?xml version="1.0" encoding="utf-8"?>
<sst xmlns="http://schemas.openxmlformats.org/spreadsheetml/2006/main" count="970" uniqueCount="176">
  <si>
    <t>Приложение №8_x000D_
к СанПиН 2.3/2.4.3590-20</t>
  </si>
  <si>
    <t>УТВЕРЖДАЮ</t>
  </si>
  <si>
    <t>СОГЛАСОВАНО</t>
  </si>
  <si>
    <t>ООО  "УКДП"</t>
  </si>
  <si>
    <t>Директор</t>
  </si>
  <si>
    <t>Морозов Алексей Николаевич</t>
  </si>
  <si>
    <t>ПРИМЕРНОЕ МЕНЮ И ПИЩЕВАЯ ЦЕННОСТЬ</t>
  </si>
  <si>
    <t>ПРИГОТАВЛИВАЕМЫХ БЛЮД</t>
  </si>
  <si>
    <t>Сезон: Весна-лето</t>
  </si>
  <si>
    <t>Возрастная атегория: летний лагерьМалышок7-11</t>
  </si>
  <si>
    <t>День 1</t>
  </si>
  <si>
    <t>Приём пищи, наименование блюда</t>
  </si>
  <si>
    <t>Вес блюда</t>
  </si>
  <si>
    <t>Пищевые вещества (г)</t>
  </si>
  <si>
    <t>Энерг. ценность</t>
  </si>
  <si>
    <t>№ рец.</t>
  </si>
  <si>
    <t>Белки</t>
  </si>
  <si>
    <t>Жиры</t>
  </si>
  <si>
    <t>Углеводы</t>
  </si>
  <si>
    <t>1</t>
  </si>
  <si>
    <t>2</t>
  </si>
  <si>
    <t>3</t>
  </si>
  <si>
    <t>4</t>
  </si>
  <si>
    <t>5</t>
  </si>
  <si>
    <t>6</t>
  </si>
  <si>
    <t>7</t>
  </si>
  <si>
    <t xml:space="preserve">1 Завтрак            1                                                                               </t>
  </si>
  <si>
    <t xml:space="preserve">Сыр порционный                                                                                                                                        </t>
  </si>
  <si>
    <t>ДП00317</t>
  </si>
  <si>
    <t xml:space="preserve">Каша овсян."Геркулес"молоч.жидкая                                                                                                                     </t>
  </si>
  <si>
    <t>ДП00087</t>
  </si>
  <si>
    <t xml:space="preserve">Чай с сахаром                                                                                                                                         </t>
  </si>
  <si>
    <t>ДП00334</t>
  </si>
  <si>
    <t>Чай с сахаром</t>
  </si>
  <si>
    <t xml:space="preserve">Хлеб пшеничный витаминизированный                                                                                                                     </t>
  </si>
  <si>
    <t>ДП00005</t>
  </si>
  <si>
    <t>Хлеб пшеничный витаминизированный</t>
  </si>
  <si>
    <t xml:space="preserve">Яблоки                                                                                                                                                </t>
  </si>
  <si>
    <t>ДП00340</t>
  </si>
  <si>
    <t>Всего в 1 Завтрак</t>
  </si>
  <si>
    <t xml:space="preserve">Обед                 1                                                                               </t>
  </si>
  <si>
    <t xml:space="preserve">Нарезка из св. огурцов                                                                                                                                </t>
  </si>
  <si>
    <t>ДП00002</t>
  </si>
  <si>
    <t>Нарезка из св. огурцов</t>
  </si>
  <si>
    <t xml:space="preserve">Щи из св.кап.со смет                                                                                                                                  </t>
  </si>
  <si>
    <t>ДП00417</t>
  </si>
  <si>
    <t>Щи из св.кап.со смет</t>
  </si>
  <si>
    <t xml:space="preserve">Плов из птицы (филе)                                                                                                                                  </t>
  </si>
  <si>
    <t>ДП00194</t>
  </si>
  <si>
    <t xml:space="preserve">Компот из смеси сухофр.                                                                                                                               </t>
  </si>
  <si>
    <t>ДП00124</t>
  </si>
  <si>
    <t>Компот из смеси сухофр.</t>
  </si>
  <si>
    <t xml:space="preserve">Хлеб ржано-пшеничный                                                                                                                                  </t>
  </si>
  <si>
    <t>ДП00004</t>
  </si>
  <si>
    <t>Хлеб ржано-пшеничный</t>
  </si>
  <si>
    <t>Всего в Обед</t>
  </si>
  <si>
    <t>Всего в день</t>
  </si>
  <si>
    <t>День 2</t>
  </si>
  <si>
    <t xml:space="preserve">Каша пшенная молочная жидкая                                                                                                                          </t>
  </si>
  <si>
    <t>ДП00097</t>
  </si>
  <si>
    <t xml:space="preserve">Сок фруктовый 0,2                                                                                                                                     </t>
  </si>
  <si>
    <t>БФ00049</t>
  </si>
  <si>
    <t>Сок фруктовый 0,2</t>
  </si>
  <si>
    <t xml:space="preserve">Пироги в ассортименте                                                                                                                                 </t>
  </si>
  <si>
    <t>ВЫП0014</t>
  </si>
  <si>
    <t xml:space="preserve">Нарезка из помидоров                                                                                                                                  </t>
  </si>
  <si>
    <t>ДП00001</t>
  </si>
  <si>
    <t>Нарезка из помидоров</t>
  </si>
  <si>
    <t xml:space="preserve">Суп картофел.с крупой рисовой                                                                                                                         </t>
  </si>
  <si>
    <t>ДП0286А</t>
  </si>
  <si>
    <t xml:space="preserve">Птица туш.в соусе с овощами                                                                                                                           </t>
  </si>
  <si>
    <t>ДП00204</t>
  </si>
  <si>
    <t xml:space="preserve">Компот из свежих плодов                                                                                                                               </t>
  </si>
  <si>
    <t>ДП00122</t>
  </si>
  <si>
    <t>Компот из свежих плодов</t>
  </si>
  <si>
    <t>День 3</t>
  </si>
  <si>
    <t xml:space="preserve">Масло порционное                                                                                                                                      </t>
  </si>
  <si>
    <t>ДП00151</t>
  </si>
  <si>
    <t xml:space="preserve">Каша молочная "Дружба"                                                                                                                                </t>
  </si>
  <si>
    <t>ДП00082</t>
  </si>
  <si>
    <t xml:space="preserve">Чай с сахаром и молоком                                                                                                                               </t>
  </si>
  <si>
    <t>ДП00336</t>
  </si>
  <si>
    <t xml:space="preserve">Салат из свежих помидоров и огурцов                                                                                                                   </t>
  </si>
  <si>
    <t>ДП00239</t>
  </si>
  <si>
    <t>Салат из свежих помидоров и огурцов</t>
  </si>
  <si>
    <t xml:space="preserve">Рассольник ленин.со смет.                                                                                                                             </t>
  </si>
  <si>
    <t>ДП00418</t>
  </si>
  <si>
    <t>Рассольник ленин.со смет.</t>
  </si>
  <si>
    <t xml:space="preserve">Гуляш (филе птицы)                                                                                                                                    </t>
  </si>
  <si>
    <t>ДП38000</t>
  </si>
  <si>
    <t>Гуляш (филе птицы)</t>
  </si>
  <si>
    <t xml:space="preserve">Картофельное пюре                                                                                                                                     </t>
  </si>
  <si>
    <t>ДП00067</t>
  </si>
  <si>
    <t xml:space="preserve">Напиток яблочный                                                                                                                                      </t>
  </si>
  <si>
    <t>ДП00163</t>
  </si>
  <si>
    <t>Напиток яблочный</t>
  </si>
  <si>
    <t>День 4</t>
  </si>
  <si>
    <t xml:space="preserve">Каша манная молочная жидкая                                                                                                                           </t>
  </si>
  <si>
    <t>ДП00080</t>
  </si>
  <si>
    <t>Каша манная молочная жидкая</t>
  </si>
  <si>
    <t xml:space="preserve">Йогурт питьевой                                                                                                                                       </t>
  </si>
  <si>
    <t>ДП00059</t>
  </si>
  <si>
    <t>Йогурт питьевой</t>
  </si>
  <si>
    <t xml:space="preserve">Салат из свежих огурцов                                                                                                                               </t>
  </si>
  <si>
    <t>ДП00237</t>
  </si>
  <si>
    <t xml:space="preserve">Борщ с капус. и карт.со смет.                                                                                                                         </t>
  </si>
  <si>
    <t>ДП00419</t>
  </si>
  <si>
    <t>Борщ с капус. и карт.со смет.</t>
  </si>
  <si>
    <t xml:space="preserve">Котлеты "Мясные" с соусом                                                                                                                             </t>
  </si>
  <si>
    <t>СМС0010</t>
  </si>
  <si>
    <t>Котлеты 'Мясные' с соусом</t>
  </si>
  <si>
    <t xml:space="preserve">Каша гречневая рассыпчатая                                                                                                                            </t>
  </si>
  <si>
    <t>ДП0074а</t>
  </si>
  <si>
    <t>Каша гречневая рассыпчатая</t>
  </si>
  <si>
    <t>День 5</t>
  </si>
  <si>
    <t xml:space="preserve">Запеканка из творога                                                                                                                                  </t>
  </si>
  <si>
    <t>ДП/0045</t>
  </si>
  <si>
    <t xml:space="preserve">Повидло                                                                                                                                               </t>
  </si>
  <si>
    <t>ДП00198</t>
  </si>
  <si>
    <t xml:space="preserve">Суп картофельный с бобовыми                                                                                                                           </t>
  </si>
  <si>
    <t>ДП0277А</t>
  </si>
  <si>
    <t>Суп картофельный с бобовыми</t>
  </si>
  <si>
    <t xml:space="preserve">Жаркое по-домашнему с филе кур                                                                                                                        </t>
  </si>
  <si>
    <t>ДП00043</t>
  </si>
  <si>
    <t>Жаркое по-домашнему с филе кур</t>
  </si>
  <si>
    <t>День 6</t>
  </si>
  <si>
    <t xml:space="preserve">Каша рисовая молочная вязкая                                                                                                                          </t>
  </si>
  <si>
    <t>ДП00101</t>
  </si>
  <si>
    <t>Каша рисовая молочная вязкая</t>
  </si>
  <si>
    <t xml:space="preserve">Котлеты куриные с соусом                                                                                                                              </t>
  </si>
  <si>
    <t>СКС0002</t>
  </si>
  <si>
    <t>Котлеты куриные с соусом</t>
  </si>
  <si>
    <t xml:space="preserve">Макаронные изделия отварные                                                                                                                           </t>
  </si>
  <si>
    <t>ДП0144А</t>
  </si>
  <si>
    <t>Макаронные изделия отварные</t>
  </si>
  <si>
    <t>День 7</t>
  </si>
  <si>
    <t xml:space="preserve">Салат из свежих помидор                                                                                                                               </t>
  </si>
  <si>
    <t>ДП00238</t>
  </si>
  <si>
    <t>День 8</t>
  </si>
  <si>
    <t xml:space="preserve">Куриное филе, тушеное с овощами                                                                                                                       </t>
  </si>
  <si>
    <t>ДП00170</t>
  </si>
  <si>
    <t xml:space="preserve">Рис припущенный                                                                                                                                       </t>
  </si>
  <si>
    <t>ДП0260А</t>
  </si>
  <si>
    <t>День 9</t>
  </si>
  <si>
    <t xml:space="preserve">Суп из овощей                                                                                                                                         </t>
  </si>
  <si>
    <t>ДП00420</t>
  </si>
  <si>
    <t>День 10</t>
  </si>
  <si>
    <t xml:space="preserve">Яйцо отварное                                                                                                                                         </t>
  </si>
  <si>
    <t>ДП00341</t>
  </si>
  <si>
    <t xml:space="preserve">Рыба,туш.в том с овощ(филе минтая)                                                                                                                    </t>
  </si>
  <si>
    <t>ДП00220</t>
  </si>
  <si>
    <t>Рыба,туш.в том с овощ(филе минтая)</t>
  </si>
  <si>
    <t>День 11</t>
  </si>
  <si>
    <t xml:space="preserve">Плов из курицы(филе курицы)                                                                                                                           </t>
  </si>
  <si>
    <t>ДП19300</t>
  </si>
  <si>
    <t>Плов из курицы(филе курицы)</t>
  </si>
  <si>
    <t>День 12</t>
  </si>
  <si>
    <t>ДП0288а</t>
  </si>
  <si>
    <t>Суп картофел.с макаронными изделиями</t>
  </si>
  <si>
    <t>День 13</t>
  </si>
  <si>
    <t>День 14</t>
  </si>
  <si>
    <t xml:space="preserve">Суп-лапша домашняя                                                                                                                                    </t>
  </si>
  <si>
    <t>ДП00310</t>
  </si>
  <si>
    <t>День 15</t>
  </si>
  <si>
    <t>День 16</t>
  </si>
  <si>
    <t>День 17</t>
  </si>
  <si>
    <t>День 18</t>
  </si>
  <si>
    <t>ДП0105А</t>
  </si>
  <si>
    <t>Каша рисовая рассыпчатая</t>
  </si>
  <si>
    <t>День 19</t>
  </si>
  <si>
    <t>СМ00006</t>
  </si>
  <si>
    <t>День 20</t>
  </si>
  <si>
    <t>День 21</t>
  </si>
  <si>
    <t xml:space="preserve">Каша пшенная молочная                                                                                                                             </t>
  </si>
  <si>
    <t xml:space="preserve">Котлеты мясные с соусом </t>
  </si>
  <si>
    <t>3-х недельное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</si>
</sst>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7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b/>
      <sz val="9"/>
      <color rgb="FF000000"/>
      <name val="Tahoma"/>
      <family val="2"/>
      <charset val="204"/>
    </font>
    <font>
      <i/>
      <sz val="8"/>
      <color rgb="FF00000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1" xfId="0" applyFont="1" applyBorder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3" borderId="6" xfId="0" applyNumberFormat="1" applyFont="1" applyFill="1" applyBorder="1" applyAlignment="1">
      <alignment horizontal="center" vertical="top" wrapText="1"/>
    </xf>
    <xf numFmtId="49" fontId="1" fillId="0" borderId="6" xfId="0" applyNumberFormat="1" applyFont="1" applyBorder="1" applyAlignment="1">
      <alignment vertical="top" wrapText="1"/>
    </xf>
    <xf numFmtId="3" fontId="1" fillId="0" borderId="6" xfId="0" applyNumberFormat="1" applyFont="1" applyBorder="1" applyAlignment="1">
      <alignment vertical="top" wrapText="1"/>
    </xf>
    <xf numFmtId="49" fontId="1" fillId="4" borderId="6" xfId="0" applyNumberFormat="1" applyFont="1" applyFill="1" applyBorder="1" applyAlignment="1">
      <alignment vertical="top" wrapText="1"/>
    </xf>
    <xf numFmtId="4" fontId="1" fillId="4" borderId="6" xfId="0" applyNumberFormat="1" applyFont="1" applyFill="1" applyBorder="1" applyAlignment="1">
      <alignment vertical="top" wrapText="1"/>
    </xf>
    <xf numFmtId="3" fontId="1" fillId="4" borderId="6" xfId="0" applyNumberFormat="1" applyFont="1" applyFill="1" applyBorder="1" applyAlignment="1">
      <alignment vertical="top" wrapText="1"/>
    </xf>
    <xf numFmtId="4" fontId="1" fillId="0" borderId="6" xfId="0" applyNumberFormat="1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49" fontId="3" fillId="2" borderId="6" xfId="0" applyNumberFormat="1" applyFont="1" applyFill="1" applyBorder="1" applyAlignment="1">
      <alignment vertical="top" wrapText="1"/>
    </xf>
    <xf numFmtId="2" fontId="1" fillId="3" borderId="6" xfId="0" applyNumberFormat="1" applyFont="1" applyFill="1" applyBorder="1" applyAlignment="1">
      <alignment horizontal="center" vertical="top" wrapText="1"/>
    </xf>
    <xf numFmtId="0" fontId="1" fillId="4" borderId="6" xfId="0" applyNumberFormat="1" applyFont="1" applyFill="1" applyBorder="1" applyAlignment="1">
      <alignment vertical="top" wrapText="1"/>
    </xf>
    <xf numFmtId="0" fontId="1" fillId="0" borderId="6" xfId="0" applyNumberFormat="1" applyFont="1" applyBorder="1" applyAlignment="1">
      <alignment vertical="top" wrapText="1"/>
    </xf>
    <xf numFmtId="1" fontId="1" fillId="4" borderId="6" xfId="0" applyNumberFormat="1" applyFont="1" applyFill="1" applyBorder="1" applyAlignment="1">
      <alignment vertical="top" wrapText="1"/>
    </xf>
    <xf numFmtId="1" fontId="1" fillId="2" borderId="6" xfId="0" applyNumberFormat="1" applyFont="1" applyFill="1" applyBorder="1" applyAlignment="1">
      <alignment horizontal="right" vertical="top"/>
    </xf>
    <xf numFmtId="2" fontId="3" fillId="2" borderId="6" xfId="0" applyNumberFormat="1" applyFont="1" applyFill="1" applyBorder="1" applyAlignment="1">
      <alignment vertical="top" wrapText="1"/>
    </xf>
    <xf numFmtId="2" fontId="1" fillId="2" borderId="6" xfId="0" applyNumberFormat="1" applyFont="1" applyFill="1" applyBorder="1" applyAlignment="1">
      <alignment horizontal="right" vertical="top"/>
    </xf>
    <xf numFmtId="49" fontId="1" fillId="4" borderId="6" xfId="0" applyNumberFormat="1" applyFont="1" applyFill="1" applyBorder="1" applyAlignment="1">
      <alignment vertical="top" wrapText="1"/>
    </xf>
    <xf numFmtId="49" fontId="3" fillId="2" borderId="6" xfId="0" applyNumberFormat="1" applyFont="1" applyFill="1" applyBorder="1" applyAlignment="1">
      <alignment horizontal="right" vertical="top"/>
    </xf>
    <xf numFmtId="49" fontId="1" fillId="4" borderId="6" xfId="0" applyNumberFormat="1" applyFont="1" applyFill="1" applyBorder="1" applyAlignment="1">
      <alignment vertical="top" wrapText="1"/>
    </xf>
    <xf numFmtId="49" fontId="3" fillId="2" borderId="6" xfId="0" applyNumberFormat="1" applyFont="1" applyFill="1" applyBorder="1" applyAlignment="1">
      <alignment horizontal="left" vertical="top"/>
    </xf>
    <xf numFmtId="49" fontId="1" fillId="3" borderId="7" xfId="0" applyNumberFormat="1" applyFont="1" applyFill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49" fontId="3" fillId="2" borderId="0" xfId="0" applyNumberFormat="1" applyFont="1" applyFill="1" applyAlignment="1">
      <alignment horizontal="left" vertical="top"/>
    </xf>
    <xf numFmtId="49" fontId="1" fillId="3" borderId="3" xfId="0" applyNumberFormat="1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0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49" fontId="1" fillId="3" borderId="2" xfId="0" applyNumberFormat="1" applyFont="1" applyFill="1" applyBorder="1" applyAlignment="1">
      <alignment horizontal="center" vertical="top" wrapText="1"/>
    </xf>
    <xf numFmtId="0" fontId="0" fillId="0" borderId="12" xfId="0" applyBorder="1" applyAlignment="1">
      <alignment vertical="top" wrapText="1"/>
    </xf>
    <xf numFmtId="49" fontId="1" fillId="4" borderId="7" xfId="0" applyNumberFormat="1" applyFont="1" applyFill="1" applyBorder="1" applyAlignment="1">
      <alignment vertical="top" wrapText="1"/>
    </xf>
    <xf numFmtId="49" fontId="1" fillId="4" borderId="8" xfId="0" applyNumberFormat="1" applyFont="1" applyFill="1" applyBorder="1" applyAlignment="1">
      <alignment vertical="top" wrapText="1"/>
    </xf>
    <xf numFmtId="49" fontId="1" fillId="4" borderId="9" xfId="0" applyNumberFormat="1" applyFont="1" applyFill="1" applyBorder="1" applyAlignment="1">
      <alignment vertical="top" wrapText="1"/>
    </xf>
    <xf numFmtId="49" fontId="3" fillId="2" borderId="7" xfId="0" applyNumberFormat="1" applyFont="1" applyFill="1" applyBorder="1" applyAlignment="1">
      <alignment horizontal="right" vertical="top"/>
    </xf>
    <xf numFmtId="49" fontId="3" fillId="2" borderId="8" xfId="0" applyNumberFormat="1" applyFont="1" applyFill="1" applyBorder="1" applyAlignment="1">
      <alignment horizontal="right" vertical="top"/>
    </xf>
    <xf numFmtId="49" fontId="3" fillId="2" borderId="9" xfId="0" applyNumberFormat="1" applyFont="1" applyFill="1" applyBorder="1" applyAlignment="1">
      <alignment horizontal="right" vertical="top"/>
    </xf>
    <xf numFmtId="49" fontId="6" fillId="0" borderId="0" xfId="0" applyNumberFormat="1" applyFont="1" applyAlignment="1">
      <alignment horizontal="left" vertical="top" wrapText="1"/>
    </xf>
    <xf numFmtId="49" fontId="1" fillId="0" borderId="7" xfId="0" applyNumberFormat="1" applyFont="1" applyBorder="1" applyAlignment="1">
      <alignment vertical="top" wrapText="1"/>
    </xf>
    <xf numFmtId="49" fontId="1" fillId="0" borderId="8" xfId="0" applyNumberFormat="1" applyFont="1" applyBorder="1" applyAlignment="1">
      <alignment vertical="top" wrapText="1"/>
    </xf>
    <xf numFmtId="49" fontId="1" fillId="0" borderId="9" xfId="0" applyNumberFormat="1" applyFont="1" applyBorder="1" applyAlignment="1">
      <alignment vertical="top" wrapText="1"/>
    </xf>
    <xf numFmtId="2" fontId="3" fillId="2" borderId="6" xfId="0" applyNumberFormat="1" applyFont="1" applyFill="1" applyBorder="1" applyAlignment="1">
      <alignment horizontal="right" vertical="top"/>
    </xf>
    <xf numFmtId="2" fontId="3" fillId="2" borderId="6" xfId="0" applyNumberFormat="1" applyFont="1" applyFill="1" applyBorder="1" applyAlignment="1">
      <alignment horizontal="left" vertical="top"/>
    </xf>
    <xf numFmtId="49" fontId="3" fillId="2" borderId="7" xfId="0" applyNumberFormat="1" applyFont="1" applyFill="1" applyBorder="1" applyAlignment="1">
      <alignment horizontal="left" vertical="top"/>
    </xf>
    <xf numFmtId="49" fontId="3" fillId="2" borderId="8" xfId="0" applyNumberFormat="1" applyFont="1" applyFill="1" applyBorder="1" applyAlignment="1">
      <alignment horizontal="left" vertical="top"/>
    </xf>
    <xf numFmtId="49" fontId="3" fillId="2" borderId="9" xfId="0" applyNumberFormat="1" applyFont="1" applyFill="1" applyBorder="1" applyAlignment="1">
      <alignment horizontal="left" vertical="top"/>
    </xf>
    <xf numFmtId="49" fontId="4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5" fillId="0" borderId="0" xfId="0" applyNumberFormat="1" applyFont="1" applyAlignment="1">
      <alignment horizontal="center" vertical="top" wrapText="1"/>
    </xf>
    <xf numFmtId="2" fontId="1" fillId="3" borderId="7" xfId="0" applyNumberFormat="1" applyFont="1" applyFill="1" applyBorder="1" applyAlignment="1">
      <alignment horizontal="center" vertical="top" wrapText="1"/>
    </xf>
    <xf numFmtId="2" fontId="0" fillId="0" borderId="8" xfId="0" applyNumberFormat="1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478"/>
  <sheetViews>
    <sheetView tabSelected="1" topLeftCell="A478" zoomScale="200" zoomScaleNormal="200" workbookViewId="0">
      <selection activeCell="M59" sqref="M59"/>
    </sheetView>
  </sheetViews>
  <sheetFormatPr defaultRowHeight="10.5" x14ac:dyDescent="0.25"/>
  <cols>
    <col min="1" max="1" width="18.7109375" style="2" customWidth="1"/>
    <col min="2" max="2" width="7.7109375" style="2" customWidth="1"/>
    <col min="3" max="3" width="9.7109375" style="2" customWidth="1"/>
    <col min="4" max="4" width="7.7109375" style="2" customWidth="1"/>
    <col min="5" max="7" width="7.7109375" style="5" customWidth="1"/>
    <col min="8" max="8" width="7.7109375" style="6" customWidth="1"/>
    <col min="9" max="9" width="7.7109375" style="2" customWidth="1"/>
    <col min="10" max="16384" width="9.140625" style="1"/>
  </cols>
  <sheetData>
    <row r="1" spans="1:9" ht="24" customHeight="1" x14ac:dyDescent="0.25">
      <c r="A1" s="55"/>
      <c r="B1" s="55"/>
      <c r="C1" s="55"/>
      <c r="D1" s="55"/>
      <c r="E1" s="55"/>
      <c r="F1" s="1"/>
      <c r="G1" s="56" t="s">
        <v>0</v>
      </c>
      <c r="H1" s="56"/>
      <c r="I1" s="56"/>
    </row>
    <row r="2" spans="1:9" x14ac:dyDescent="0.25">
      <c r="A2" s="57" t="s">
        <v>1</v>
      </c>
      <c r="B2" s="57"/>
      <c r="C2" s="57"/>
      <c r="D2" s="57"/>
      <c r="E2" s="57" t="s">
        <v>2</v>
      </c>
      <c r="F2" s="57"/>
      <c r="G2" s="57"/>
      <c r="H2" s="57"/>
      <c r="I2" s="57"/>
    </row>
    <row r="3" spans="1:9" ht="24" customHeight="1" x14ac:dyDescent="0.25">
      <c r="A3" s="55" t="s">
        <v>3</v>
      </c>
      <c r="B3" s="55"/>
      <c r="C3" s="55"/>
      <c r="D3" s="55"/>
      <c r="E3" s="58"/>
      <c r="F3" s="58"/>
      <c r="G3" s="58"/>
      <c r="H3" s="58"/>
      <c r="I3" s="58"/>
    </row>
    <row r="4" spans="1:9" x14ac:dyDescent="0.25">
      <c r="A4" s="3" t="s">
        <v>4</v>
      </c>
      <c r="B4" s="4"/>
      <c r="C4" s="59" t="s">
        <v>5</v>
      </c>
      <c r="D4" s="59"/>
      <c r="E4" s="58"/>
      <c r="F4" s="58"/>
      <c r="G4" s="4"/>
      <c r="H4" s="58"/>
      <c r="I4" s="58"/>
    </row>
    <row r="5" spans="1:9" ht="8.1" customHeight="1" x14ac:dyDescent="0.25">
      <c r="A5" s="58"/>
      <c r="B5" s="58"/>
      <c r="C5" s="58"/>
      <c r="D5" s="58"/>
      <c r="E5" s="58"/>
      <c r="F5" s="58"/>
      <c r="G5" s="58"/>
      <c r="H5" s="58"/>
      <c r="I5" s="58"/>
    </row>
    <row r="6" spans="1:9" ht="12.75" x14ac:dyDescent="0.25">
      <c r="A6" s="54" t="s">
        <v>6</v>
      </c>
      <c r="B6" s="54"/>
      <c r="C6" s="54"/>
      <c r="D6" s="54"/>
      <c r="E6" s="54"/>
      <c r="F6" s="54"/>
      <c r="G6" s="54"/>
      <c r="H6" s="54"/>
      <c r="I6" s="54"/>
    </row>
    <row r="7" spans="1:9" ht="12.75" x14ac:dyDescent="0.25">
      <c r="A7" s="54" t="s">
        <v>7</v>
      </c>
      <c r="B7" s="54"/>
      <c r="C7" s="54"/>
      <c r="D7" s="54"/>
      <c r="E7" s="54"/>
      <c r="F7" s="54"/>
      <c r="G7" s="54"/>
      <c r="H7" s="54"/>
      <c r="I7" s="54"/>
    </row>
    <row r="8" spans="1:9" ht="11.25" x14ac:dyDescent="0.25">
      <c r="A8" s="60" t="s">
        <v>175</v>
      </c>
      <c r="B8" s="60"/>
      <c r="C8" s="60"/>
      <c r="D8" s="60"/>
      <c r="E8" s="60"/>
      <c r="F8" s="60"/>
      <c r="G8" s="60"/>
      <c r="H8" s="60"/>
      <c r="I8" s="60"/>
    </row>
    <row r="9" spans="1:9" x14ac:dyDescent="0.25">
      <c r="A9" s="45" t="s">
        <v>8</v>
      </c>
      <c r="B9" s="45"/>
      <c r="C9" s="45"/>
      <c r="D9" s="45"/>
      <c r="E9" s="45"/>
      <c r="F9" s="45"/>
      <c r="G9" s="45"/>
      <c r="H9" s="45"/>
      <c r="I9" s="45"/>
    </row>
    <row r="10" spans="1:9" x14ac:dyDescent="0.25">
      <c r="A10" s="45" t="s">
        <v>9</v>
      </c>
      <c r="B10" s="45"/>
      <c r="C10" s="45"/>
      <c r="D10" s="45"/>
      <c r="E10" s="45"/>
      <c r="F10" s="45"/>
      <c r="G10" s="45"/>
      <c r="H10" s="45"/>
      <c r="I10" s="45"/>
    </row>
    <row r="11" spans="1:9" x14ac:dyDescent="0.25">
      <c r="A11" s="30" t="s">
        <v>10</v>
      </c>
      <c r="B11" s="30"/>
      <c r="C11" s="30"/>
      <c r="D11" s="30"/>
      <c r="E11" s="30"/>
      <c r="F11" s="30"/>
      <c r="G11" s="30"/>
      <c r="H11" s="30"/>
      <c r="I11" s="30"/>
    </row>
    <row r="12" spans="1:9" ht="15" x14ac:dyDescent="0.25">
      <c r="A12" s="31" t="s">
        <v>11</v>
      </c>
      <c r="B12" s="32"/>
      <c r="C12" s="33"/>
      <c r="D12" s="37" t="s">
        <v>12</v>
      </c>
      <c r="E12" s="27" t="s">
        <v>13</v>
      </c>
      <c r="F12" s="28"/>
      <c r="G12" s="29"/>
      <c r="H12" s="37" t="s">
        <v>14</v>
      </c>
      <c r="I12" s="37" t="s">
        <v>15</v>
      </c>
    </row>
    <row r="13" spans="1:9" ht="21" x14ac:dyDescent="0.25">
      <c r="A13" s="34"/>
      <c r="B13" s="35"/>
      <c r="C13" s="36"/>
      <c r="D13" s="38"/>
      <c r="E13" s="7" t="s">
        <v>16</v>
      </c>
      <c r="F13" s="7" t="s">
        <v>17</v>
      </c>
      <c r="G13" s="7" t="s">
        <v>18</v>
      </c>
      <c r="H13" s="38"/>
      <c r="I13" s="38"/>
    </row>
    <row r="14" spans="1:9" ht="15" x14ac:dyDescent="0.25">
      <c r="A14" s="61" t="s">
        <v>19</v>
      </c>
      <c r="B14" s="62"/>
      <c r="C14" s="63"/>
      <c r="D14" s="16" t="s">
        <v>20</v>
      </c>
      <c r="E14" s="16" t="s">
        <v>21</v>
      </c>
      <c r="F14" s="16" t="s">
        <v>22</v>
      </c>
      <c r="G14" s="16" t="s">
        <v>23</v>
      </c>
      <c r="H14" s="16" t="s">
        <v>24</v>
      </c>
      <c r="I14" s="16" t="s">
        <v>25</v>
      </c>
    </row>
    <row r="15" spans="1:9" x14ac:dyDescent="0.25">
      <c r="A15" s="26" t="s">
        <v>26</v>
      </c>
      <c r="B15" s="26"/>
      <c r="C15" s="26"/>
      <c r="D15" s="26"/>
      <c r="E15" s="26"/>
      <c r="F15" s="26"/>
      <c r="G15" s="26"/>
      <c r="H15" s="26"/>
      <c r="I15" s="26"/>
    </row>
    <row r="16" spans="1:9" x14ac:dyDescent="0.25">
      <c r="A16" s="25" t="s">
        <v>27</v>
      </c>
      <c r="B16" s="25"/>
      <c r="C16" s="25"/>
      <c r="D16" s="17">
        <v>10</v>
      </c>
      <c r="E16" s="11">
        <v>4.95</v>
      </c>
      <c r="F16" s="11">
        <v>4.5</v>
      </c>
      <c r="G16" s="11">
        <v>0</v>
      </c>
      <c r="H16" s="12">
        <v>42</v>
      </c>
      <c r="I16" s="10" t="s">
        <v>28</v>
      </c>
    </row>
    <row r="17" spans="1:9" x14ac:dyDescent="0.25">
      <c r="A17" s="25" t="s">
        <v>29</v>
      </c>
      <c r="B17" s="25"/>
      <c r="C17" s="25"/>
      <c r="D17" s="19">
        <v>170</v>
      </c>
      <c r="E17" s="11">
        <v>10.34</v>
      </c>
      <c r="F17" s="11">
        <v>14.06</v>
      </c>
      <c r="G17" s="11">
        <v>38.54</v>
      </c>
      <c r="H17" s="12">
        <v>314</v>
      </c>
      <c r="I17" s="10" t="s">
        <v>30</v>
      </c>
    </row>
    <row r="18" spans="1:9" x14ac:dyDescent="0.25">
      <c r="A18" s="25" t="s">
        <v>31</v>
      </c>
      <c r="B18" s="25"/>
      <c r="C18" s="25"/>
      <c r="D18" s="17">
        <v>200</v>
      </c>
      <c r="E18" s="11">
        <v>0</v>
      </c>
      <c r="F18" s="11">
        <v>0</v>
      </c>
      <c r="G18" s="11">
        <v>9.08</v>
      </c>
      <c r="H18" s="12">
        <v>36</v>
      </c>
      <c r="I18" s="10" t="s">
        <v>32</v>
      </c>
    </row>
    <row r="19" spans="1:9" x14ac:dyDescent="0.25">
      <c r="A19" s="25" t="s">
        <v>34</v>
      </c>
      <c r="B19" s="25"/>
      <c r="C19" s="25"/>
      <c r="D19" s="17">
        <v>50</v>
      </c>
      <c r="E19" s="11">
        <v>3.5667</v>
      </c>
      <c r="F19" s="11">
        <v>0.48330000000000001</v>
      </c>
      <c r="G19" s="11">
        <v>22.383299999999998</v>
      </c>
      <c r="H19" s="12">
        <v>108.33329999999999</v>
      </c>
      <c r="I19" s="10" t="s">
        <v>35</v>
      </c>
    </row>
    <row r="20" spans="1:9" x14ac:dyDescent="0.25">
      <c r="A20" s="25" t="s">
        <v>37</v>
      </c>
      <c r="B20" s="25"/>
      <c r="C20" s="25"/>
      <c r="D20" s="17">
        <v>120</v>
      </c>
      <c r="E20" s="11">
        <v>0.48</v>
      </c>
      <c r="F20" s="11">
        <v>0.48</v>
      </c>
      <c r="G20" s="11">
        <v>13.76</v>
      </c>
      <c r="H20" s="12">
        <v>86</v>
      </c>
      <c r="I20" s="10" t="s">
        <v>38</v>
      </c>
    </row>
    <row r="21" spans="1:9" s="14" customFormat="1" x14ac:dyDescent="0.25">
      <c r="A21" s="24" t="s">
        <v>39</v>
      </c>
      <c r="B21" s="24"/>
      <c r="C21" s="24"/>
      <c r="D21" s="20">
        <f>SUM(D16:D20)</f>
        <v>550</v>
      </c>
      <c r="E21" s="21">
        <f>SUM(E16:E20)</f>
        <v>19.3367</v>
      </c>
      <c r="F21" s="21">
        <f t="shared" ref="F21:H21" si="0">SUM(F16:F20)</f>
        <v>19.523300000000003</v>
      </c>
      <c r="G21" s="21">
        <f t="shared" si="0"/>
        <v>83.763300000000001</v>
      </c>
      <c r="H21" s="21">
        <f t="shared" si="0"/>
        <v>586.33330000000001</v>
      </c>
      <c r="I21" s="15"/>
    </row>
    <row r="22" spans="1:9" x14ac:dyDescent="0.25">
      <c r="A22" s="26" t="s">
        <v>40</v>
      </c>
      <c r="B22" s="26"/>
      <c r="C22" s="26"/>
      <c r="D22" s="26"/>
      <c r="E22" s="26"/>
      <c r="F22" s="26"/>
      <c r="G22" s="26"/>
      <c r="H22" s="26"/>
      <c r="I22" s="26"/>
    </row>
    <row r="23" spans="1:9" x14ac:dyDescent="0.25">
      <c r="A23" s="25" t="s">
        <v>41</v>
      </c>
      <c r="B23" s="25"/>
      <c r="C23" s="25"/>
      <c r="D23" s="17">
        <v>60</v>
      </c>
      <c r="E23" s="11">
        <v>0.48</v>
      </c>
      <c r="F23" s="11">
        <v>0.06</v>
      </c>
      <c r="G23" s="11">
        <v>1.56</v>
      </c>
      <c r="H23" s="12">
        <v>9.0001999999999995</v>
      </c>
      <c r="I23" s="10" t="s">
        <v>42</v>
      </c>
    </row>
    <row r="24" spans="1:9" x14ac:dyDescent="0.25">
      <c r="A24" s="25" t="s">
        <v>44</v>
      </c>
      <c r="B24" s="25"/>
      <c r="C24" s="25"/>
      <c r="D24" s="17">
        <v>250</v>
      </c>
      <c r="E24" s="11">
        <v>1.46</v>
      </c>
      <c r="F24" s="11">
        <v>4.3</v>
      </c>
      <c r="G24" s="11">
        <v>10.62</v>
      </c>
      <c r="H24" s="12">
        <v>91</v>
      </c>
      <c r="I24" s="10" t="s">
        <v>45</v>
      </c>
    </row>
    <row r="25" spans="1:9" x14ac:dyDescent="0.25">
      <c r="A25" s="25" t="s">
        <v>47</v>
      </c>
      <c r="B25" s="25"/>
      <c r="C25" s="25"/>
      <c r="D25" s="17">
        <v>180</v>
      </c>
      <c r="E25" s="11">
        <v>21.31</v>
      </c>
      <c r="F25" s="11">
        <v>22.9</v>
      </c>
      <c r="G25" s="11">
        <v>63.69</v>
      </c>
      <c r="H25" s="12">
        <v>506</v>
      </c>
      <c r="I25" s="10" t="s">
        <v>48</v>
      </c>
    </row>
    <row r="26" spans="1:9" x14ac:dyDescent="0.25">
      <c r="A26" s="25" t="s">
        <v>49</v>
      </c>
      <c r="B26" s="25"/>
      <c r="C26" s="25"/>
      <c r="D26" s="17">
        <v>200</v>
      </c>
      <c r="E26" s="11">
        <v>0.9</v>
      </c>
      <c r="F26" s="11">
        <v>0.05</v>
      </c>
      <c r="G26" s="11">
        <v>25.6</v>
      </c>
      <c r="H26" s="12">
        <v>115</v>
      </c>
      <c r="I26" s="10" t="s">
        <v>50</v>
      </c>
    </row>
    <row r="27" spans="1:9" x14ac:dyDescent="0.25">
      <c r="A27" s="25" t="s">
        <v>52</v>
      </c>
      <c r="B27" s="25"/>
      <c r="C27" s="25"/>
      <c r="D27" s="17">
        <v>50</v>
      </c>
      <c r="E27" s="11">
        <v>1.1000000000000001</v>
      </c>
      <c r="F27" s="11">
        <v>0.15</v>
      </c>
      <c r="G27" s="11">
        <v>7.2</v>
      </c>
      <c r="H27" s="12">
        <v>48</v>
      </c>
      <c r="I27" s="10" t="s">
        <v>53</v>
      </c>
    </row>
    <row r="28" spans="1:9" x14ac:dyDescent="0.25">
      <c r="A28" s="25" t="s">
        <v>34</v>
      </c>
      <c r="B28" s="25"/>
      <c r="C28" s="25"/>
      <c r="D28" s="17">
        <v>30</v>
      </c>
      <c r="E28" s="11">
        <v>1.4267000000000001</v>
      </c>
      <c r="F28" s="11">
        <v>0.1933</v>
      </c>
      <c r="G28" s="11">
        <v>8.9533000000000005</v>
      </c>
      <c r="H28" s="12">
        <v>53</v>
      </c>
      <c r="I28" s="10" t="s">
        <v>35</v>
      </c>
    </row>
    <row r="29" spans="1:9" s="14" customFormat="1" x14ac:dyDescent="0.25">
      <c r="A29" s="24" t="s">
        <v>55</v>
      </c>
      <c r="B29" s="24"/>
      <c r="C29" s="24"/>
      <c r="D29" s="20">
        <f>SUM(D23:D28)</f>
        <v>770</v>
      </c>
      <c r="E29" s="21">
        <f>SUM(E23:E28)</f>
        <v>26.6767</v>
      </c>
      <c r="F29" s="21">
        <f t="shared" ref="F29:H29" si="1">SUM(F23:F28)</f>
        <v>27.653299999999998</v>
      </c>
      <c r="G29" s="21">
        <f t="shared" si="1"/>
        <v>117.6233</v>
      </c>
      <c r="H29" s="21">
        <f t="shared" si="1"/>
        <v>822.00019999999995</v>
      </c>
      <c r="I29" s="15"/>
    </row>
    <row r="30" spans="1:9" s="14" customFormat="1" x14ac:dyDescent="0.25">
      <c r="A30" s="24" t="s">
        <v>56</v>
      </c>
      <c r="B30" s="24"/>
      <c r="C30" s="24"/>
      <c r="D30" s="24"/>
      <c r="E30" s="21">
        <f>E21+E29</f>
        <v>46.013400000000004</v>
      </c>
      <c r="F30" s="21">
        <f t="shared" ref="F30:H30" si="2">F21+F29</f>
        <v>47.176600000000001</v>
      </c>
      <c r="G30" s="21">
        <f t="shared" si="2"/>
        <v>201.38659999999999</v>
      </c>
      <c r="H30" s="21">
        <f t="shared" si="2"/>
        <v>1408.3335</v>
      </c>
      <c r="I30" s="15"/>
    </row>
    <row r="31" spans="1:9" x14ac:dyDescent="0.25">
      <c r="A31" s="45" t="s">
        <v>8</v>
      </c>
      <c r="B31" s="45"/>
      <c r="C31" s="45"/>
      <c r="D31" s="45"/>
      <c r="E31" s="45"/>
      <c r="F31" s="45"/>
      <c r="G31" s="45"/>
      <c r="H31" s="45"/>
      <c r="I31" s="45"/>
    </row>
    <row r="32" spans="1:9" x14ac:dyDescent="0.25">
      <c r="A32" s="45" t="s">
        <v>9</v>
      </c>
      <c r="B32" s="45"/>
      <c r="C32" s="45"/>
      <c r="D32" s="45"/>
      <c r="E32" s="45"/>
      <c r="F32" s="45"/>
      <c r="G32" s="45"/>
      <c r="H32" s="45"/>
      <c r="I32" s="45"/>
    </row>
    <row r="33" spans="1:9" x14ac:dyDescent="0.25">
      <c r="A33" s="30" t="s">
        <v>57</v>
      </c>
      <c r="B33" s="30"/>
      <c r="C33" s="30"/>
      <c r="D33" s="30"/>
      <c r="E33" s="30"/>
      <c r="F33" s="30"/>
      <c r="G33" s="30"/>
      <c r="H33" s="30"/>
      <c r="I33" s="30"/>
    </row>
    <row r="34" spans="1:9" ht="15" x14ac:dyDescent="0.25">
      <c r="A34" s="31" t="s">
        <v>11</v>
      </c>
      <c r="B34" s="32"/>
      <c r="C34" s="33"/>
      <c r="D34" s="37" t="s">
        <v>12</v>
      </c>
      <c r="E34" s="27" t="s">
        <v>13</v>
      </c>
      <c r="F34" s="28"/>
      <c r="G34" s="29"/>
      <c r="H34" s="37" t="s">
        <v>14</v>
      </c>
      <c r="I34" s="37" t="s">
        <v>15</v>
      </c>
    </row>
    <row r="35" spans="1:9" ht="21" x14ac:dyDescent="0.25">
      <c r="A35" s="34"/>
      <c r="B35" s="35"/>
      <c r="C35" s="36"/>
      <c r="D35" s="38"/>
      <c r="E35" s="7" t="s">
        <v>16</v>
      </c>
      <c r="F35" s="7" t="s">
        <v>17</v>
      </c>
      <c r="G35" s="7" t="s">
        <v>18</v>
      </c>
      <c r="H35" s="38"/>
      <c r="I35" s="38"/>
    </row>
    <row r="36" spans="1:9" ht="15" x14ac:dyDescent="0.25">
      <c r="A36" s="27" t="s">
        <v>19</v>
      </c>
      <c r="B36" s="28"/>
      <c r="C36" s="29"/>
      <c r="D36" s="7" t="s">
        <v>20</v>
      </c>
      <c r="E36" s="7" t="s">
        <v>21</v>
      </c>
      <c r="F36" s="7" t="s">
        <v>22</v>
      </c>
      <c r="G36" s="7" t="s">
        <v>23</v>
      </c>
      <c r="H36" s="7" t="s">
        <v>24</v>
      </c>
      <c r="I36" s="7" t="s">
        <v>25</v>
      </c>
    </row>
    <row r="37" spans="1:9" x14ac:dyDescent="0.25">
      <c r="A37" s="26" t="s">
        <v>26</v>
      </c>
      <c r="B37" s="26"/>
      <c r="C37" s="26"/>
      <c r="D37" s="26"/>
      <c r="E37" s="26"/>
      <c r="F37" s="26"/>
      <c r="G37" s="26"/>
      <c r="H37" s="26"/>
      <c r="I37" s="26"/>
    </row>
    <row r="38" spans="1:9" x14ac:dyDescent="0.25">
      <c r="A38" s="25" t="s">
        <v>58</v>
      </c>
      <c r="B38" s="25"/>
      <c r="C38" s="25"/>
      <c r="D38" s="17">
        <v>160</v>
      </c>
      <c r="E38" s="11">
        <v>8.94</v>
      </c>
      <c r="F38" s="11">
        <v>11.35</v>
      </c>
      <c r="G38" s="11">
        <v>25.849399999999999</v>
      </c>
      <c r="H38" s="12">
        <v>197</v>
      </c>
      <c r="I38" s="23" t="s">
        <v>59</v>
      </c>
    </row>
    <row r="39" spans="1:9" x14ac:dyDescent="0.25">
      <c r="A39" s="25" t="s">
        <v>31</v>
      </c>
      <c r="B39" s="25"/>
      <c r="C39" s="25"/>
      <c r="D39" s="17">
        <v>200</v>
      </c>
      <c r="E39" s="11">
        <v>0</v>
      </c>
      <c r="F39" s="11">
        <v>0</v>
      </c>
      <c r="G39" s="11">
        <v>9.08</v>
      </c>
      <c r="H39" s="12">
        <v>36</v>
      </c>
      <c r="I39" s="23" t="s">
        <v>32</v>
      </c>
    </row>
    <row r="40" spans="1:9" x14ac:dyDescent="0.25">
      <c r="A40" s="25" t="s">
        <v>34</v>
      </c>
      <c r="B40" s="25"/>
      <c r="C40" s="25"/>
      <c r="D40" s="17">
        <v>50</v>
      </c>
      <c r="E40" s="11">
        <v>3.5667</v>
      </c>
      <c r="F40" s="11">
        <v>0.48330000000000001</v>
      </c>
      <c r="G40" s="11">
        <v>22.383299999999998</v>
      </c>
      <c r="H40" s="12">
        <v>108.33329999999999</v>
      </c>
      <c r="I40" s="23" t="s">
        <v>35</v>
      </c>
    </row>
    <row r="41" spans="1:9" x14ac:dyDescent="0.25">
      <c r="A41" s="25" t="s">
        <v>60</v>
      </c>
      <c r="B41" s="25"/>
      <c r="C41" s="25"/>
      <c r="D41" s="17">
        <v>200</v>
      </c>
      <c r="E41" s="11">
        <v>1</v>
      </c>
      <c r="F41" s="11">
        <v>2</v>
      </c>
      <c r="G41" s="11">
        <v>20.2</v>
      </c>
      <c r="H41" s="12">
        <v>92</v>
      </c>
      <c r="I41" s="23" t="s">
        <v>61</v>
      </c>
    </row>
    <row r="42" spans="1:9" x14ac:dyDescent="0.25">
      <c r="A42" s="25" t="s">
        <v>63</v>
      </c>
      <c r="B42" s="25"/>
      <c r="C42" s="25"/>
      <c r="D42" s="17">
        <v>50</v>
      </c>
      <c r="E42" s="11">
        <v>5.75</v>
      </c>
      <c r="F42" s="11">
        <v>5.9249999999999998</v>
      </c>
      <c r="G42" s="11">
        <v>6.24</v>
      </c>
      <c r="H42" s="12">
        <v>155</v>
      </c>
      <c r="I42" s="23" t="s">
        <v>64</v>
      </c>
    </row>
    <row r="43" spans="1:9" x14ac:dyDescent="0.25">
      <c r="A43" s="24" t="s">
        <v>39</v>
      </c>
      <c r="B43" s="24"/>
      <c r="C43" s="24"/>
      <c r="D43" s="20">
        <f>SUM(D38:D42)</f>
        <v>660</v>
      </c>
      <c r="E43" s="21">
        <f>SUM(E38:E42)</f>
        <v>19.256699999999999</v>
      </c>
      <c r="F43" s="21">
        <f t="shared" ref="F43:H43" si="3">SUM(F38:F42)</f>
        <v>19.758299999999998</v>
      </c>
      <c r="G43" s="21">
        <f t="shared" si="3"/>
        <v>83.75269999999999</v>
      </c>
      <c r="H43" s="21">
        <f t="shared" si="3"/>
        <v>588.33330000000001</v>
      </c>
      <c r="I43" s="15"/>
    </row>
    <row r="44" spans="1:9" x14ac:dyDescent="0.25">
      <c r="A44" s="26" t="s">
        <v>40</v>
      </c>
      <c r="B44" s="26"/>
      <c r="C44" s="26"/>
      <c r="D44" s="26"/>
      <c r="E44" s="26"/>
      <c r="F44" s="26"/>
      <c r="G44" s="26"/>
      <c r="H44" s="26"/>
      <c r="I44" s="26"/>
    </row>
    <row r="45" spans="1:9" x14ac:dyDescent="0.25">
      <c r="A45" s="25" t="s">
        <v>65</v>
      </c>
      <c r="B45" s="25"/>
      <c r="C45" s="25"/>
      <c r="D45" s="17">
        <v>60</v>
      </c>
      <c r="E45" s="11">
        <v>0.66</v>
      </c>
      <c r="F45" s="11">
        <v>0.12</v>
      </c>
      <c r="G45" s="11">
        <v>2.2801</v>
      </c>
      <c r="H45" s="12">
        <v>12.750299999999999</v>
      </c>
      <c r="I45" s="23" t="s">
        <v>66</v>
      </c>
    </row>
    <row r="46" spans="1:9" x14ac:dyDescent="0.25">
      <c r="A46" s="25" t="s">
        <v>68</v>
      </c>
      <c r="B46" s="25"/>
      <c r="C46" s="25"/>
      <c r="D46" s="17">
        <v>250</v>
      </c>
      <c r="E46" s="11">
        <v>7.04</v>
      </c>
      <c r="F46" s="11">
        <v>8.07</v>
      </c>
      <c r="G46" s="11">
        <v>20.190000000000001</v>
      </c>
      <c r="H46" s="12">
        <v>278</v>
      </c>
      <c r="I46" s="23" t="s">
        <v>69</v>
      </c>
    </row>
    <row r="47" spans="1:9" x14ac:dyDescent="0.25">
      <c r="A47" s="25" t="s">
        <v>70</v>
      </c>
      <c r="B47" s="25"/>
      <c r="C47" s="25"/>
      <c r="D47" s="19">
        <v>180</v>
      </c>
      <c r="E47" s="11">
        <v>16.559999999999999</v>
      </c>
      <c r="F47" s="11">
        <v>18.96</v>
      </c>
      <c r="G47" s="11">
        <v>59.69</v>
      </c>
      <c r="H47" s="12">
        <v>353</v>
      </c>
      <c r="I47" s="23" t="s">
        <v>71</v>
      </c>
    </row>
    <row r="48" spans="1:9" x14ac:dyDescent="0.25">
      <c r="A48" s="25" t="s">
        <v>72</v>
      </c>
      <c r="B48" s="25"/>
      <c r="C48" s="25"/>
      <c r="D48" s="17">
        <v>200</v>
      </c>
      <c r="E48" s="11">
        <v>0.16</v>
      </c>
      <c r="F48" s="11">
        <v>0.16</v>
      </c>
      <c r="G48" s="11">
        <v>18.89</v>
      </c>
      <c r="H48" s="12">
        <v>78</v>
      </c>
      <c r="I48" s="23" t="s">
        <v>73</v>
      </c>
    </row>
    <row r="49" spans="1:9" x14ac:dyDescent="0.25">
      <c r="A49" s="25" t="s">
        <v>34</v>
      </c>
      <c r="B49" s="25"/>
      <c r="C49" s="25"/>
      <c r="D49" s="17">
        <v>30</v>
      </c>
      <c r="E49" s="11">
        <v>1.4267000000000001</v>
      </c>
      <c r="F49" s="11">
        <v>0.1933</v>
      </c>
      <c r="G49" s="11">
        <v>8.9533000000000005</v>
      </c>
      <c r="H49" s="12">
        <v>53</v>
      </c>
      <c r="I49" s="23" t="s">
        <v>35</v>
      </c>
    </row>
    <row r="50" spans="1:9" x14ac:dyDescent="0.25">
      <c r="A50" s="25" t="s">
        <v>52</v>
      </c>
      <c r="B50" s="25"/>
      <c r="C50" s="25"/>
      <c r="D50" s="17">
        <v>50</v>
      </c>
      <c r="E50" s="11">
        <v>1.1000000000000001</v>
      </c>
      <c r="F50" s="11">
        <v>0.15</v>
      </c>
      <c r="G50" s="11">
        <v>7.2</v>
      </c>
      <c r="H50" s="12">
        <v>48</v>
      </c>
      <c r="I50" s="23" t="s">
        <v>53</v>
      </c>
    </row>
    <row r="51" spans="1:9" x14ac:dyDescent="0.25">
      <c r="A51" s="24" t="s">
        <v>55</v>
      </c>
      <c r="B51" s="24"/>
      <c r="C51" s="24"/>
      <c r="D51" s="20">
        <f>SUM(D45:D50)</f>
        <v>770</v>
      </c>
      <c r="E51" s="21">
        <f>SUM(E45:E50)</f>
        <v>26.9467</v>
      </c>
      <c r="F51" s="21">
        <f t="shared" ref="F51:H51" si="4">SUM(F45:F50)</f>
        <v>27.653299999999998</v>
      </c>
      <c r="G51" s="21">
        <f t="shared" si="4"/>
        <v>117.2034</v>
      </c>
      <c r="H51" s="21">
        <f t="shared" si="4"/>
        <v>822.75029999999992</v>
      </c>
      <c r="I51" s="15"/>
    </row>
    <row r="52" spans="1:9" x14ac:dyDescent="0.25">
      <c r="A52" s="24" t="s">
        <v>56</v>
      </c>
      <c r="B52" s="24"/>
      <c r="C52" s="24"/>
      <c r="D52" s="24"/>
      <c r="E52" s="21">
        <f>E43+E51</f>
        <v>46.203400000000002</v>
      </c>
      <c r="F52" s="21">
        <f t="shared" ref="F52:H52" si="5">F43+F51</f>
        <v>47.411599999999993</v>
      </c>
      <c r="G52" s="21">
        <f t="shared" si="5"/>
        <v>200.95609999999999</v>
      </c>
      <c r="H52" s="21">
        <f t="shared" si="5"/>
        <v>1411.0835999999999</v>
      </c>
      <c r="I52" s="15"/>
    </row>
    <row r="53" spans="1:9" x14ac:dyDescent="0.25">
      <c r="A53" s="45" t="s">
        <v>8</v>
      </c>
      <c r="B53" s="45"/>
      <c r="C53" s="45"/>
      <c r="D53" s="45"/>
      <c r="E53" s="45"/>
      <c r="F53" s="45"/>
      <c r="G53" s="45"/>
      <c r="H53" s="45"/>
      <c r="I53" s="45"/>
    </row>
    <row r="54" spans="1:9" x14ac:dyDescent="0.25">
      <c r="A54" s="45" t="s">
        <v>9</v>
      </c>
      <c r="B54" s="45"/>
      <c r="C54" s="45"/>
      <c r="D54" s="45"/>
      <c r="E54" s="45"/>
      <c r="F54" s="45"/>
      <c r="G54" s="45"/>
      <c r="H54" s="45"/>
      <c r="I54" s="45"/>
    </row>
    <row r="55" spans="1:9" x14ac:dyDescent="0.25">
      <c r="A55" s="30" t="s">
        <v>75</v>
      </c>
      <c r="B55" s="30"/>
      <c r="C55" s="30"/>
      <c r="D55" s="30"/>
      <c r="E55" s="30"/>
      <c r="F55" s="30"/>
      <c r="G55" s="30"/>
      <c r="H55" s="30"/>
      <c r="I55" s="30"/>
    </row>
    <row r="56" spans="1:9" ht="15" x14ac:dyDescent="0.25">
      <c r="A56" s="31" t="s">
        <v>11</v>
      </c>
      <c r="B56" s="32"/>
      <c r="C56" s="33"/>
      <c r="D56" s="37" t="s">
        <v>12</v>
      </c>
      <c r="E56" s="27" t="s">
        <v>13</v>
      </c>
      <c r="F56" s="28"/>
      <c r="G56" s="29"/>
      <c r="H56" s="37" t="s">
        <v>14</v>
      </c>
      <c r="I56" s="37" t="s">
        <v>15</v>
      </c>
    </row>
    <row r="57" spans="1:9" ht="21" x14ac:dyDescent="0.25">
      <c r="A57" s="34"/>
      <c r="B57" s="35"/>
      <c r="C57" s="36"/>
      <c r="D57" s="38"/>
      <c r="E57" s="7" t="s">
        <v>16</v>
      </c>
      <c r="F57" s="7" t="s">
        <v>17</v>
      </c>
      <c r="G57" s="7" t="s">
        <v>18</v>
      </c>
      <c r="H57" s="38"/>
      <c r="I57" s="38"/>
    </row>
    <row r="58" spans="1:9" ht="15" x14ac:dyDescent="0.25">
      <c r="A58" s="27" t="s">
        <v>19</v>
      </c>
      <c r="B58" s="28"/>
      <c r="C58" s="29"/>
      <c r="D58" s="7" t="s">
        <v>20</v>
      </c>
      <c r="E58" s="7" t="s">
        <v>21</v>
      </c>
      <c r="F58" s="7" t="s">
        <v>22</v>
      </c>
      <c r="G58" s="7" t="s">
        <v>23</v>
      </c>
      <c r="H58" s="7" t="s">
        <v>24</v>
      </c>
      <c r="I58" s="7" t="s">
        <v>25</v>
      </c>
    </row>
    <row r="59" spans="1:9" x14ac:dyDescent="0.25">
      <c r="A59" s="26" t="s">
        <v>26</v>
      </c>
      <c r="B59" s="26"/>
      <c r="C59" s="26"/>
      <c r="D59" s="26"/>
      <c r="E59" s="26"/>
      <c r="F59" s="26"/>
      <c r="G59" s="26"/>
      <c r="H59" s="26"/>
      <c r="I59" s="26"/>
    </row>
    <row r="60" spans="1:9" x14ac:dyDescent="0.25">
      <c r="A60" s="25" t="s">
        <v>97</v>
      </c>
      <c r="B60" s="25"/>
      <c r="C60" s="25"/>
      <c r="D60" s="17">
        <v>160</v>
      </c>
      <c r="E60" s="11">
        <v>6.17</v>
      </c>
      <c r="F60" s="11">
        <v>12.03</v>
      </c>
      <c r="G60" s="11">
        <v>18.285699999999999</v>
      </c>
      <c r="H60" s="12">
        <v>175</v>
      </c>
      <c r="I60" s="23" t="s">
        <v>98</v>
      </c>
    </row>
    <row r="61" spans="1:9" x14ac:dyDescent="0.25">
      <c r="A61" s="25" t="s">
        <v>31</v>
      </c>
      <c r="B61" s="25"/>
      <c r="C61" s="25"/>
      <c r="D61" s="17">
        <v>200</v>
      </c>
      <c r="E61" s="11">
        <v>0</v>
      </c>
      <c r="F61" s="11">
        <v>0</v>
      </c>
      <c r="G61" s="11">
        <v>9.08</v>
      </c>
      <c r="H61" s="12">
        <v>36</v>
      </c>
      <c r="I61" s="23" t="s">
        <v>32</v>
      </c>
    </row>
    <row r="62" spans="1:9" x14ac:dyDescent="0.25">
      <c r="A62" s="25" t="s">
        <v>34</v>
      </c>
      <c r="B62" s="25"/>
      <c r="C62" s="25"/>
      <c r="D62" s="17">
        <v>50</v>
      </c>
      <c r="E62" s="11">
        <v>3.5667</v>
      </c>
      <c r="F62" s="11">
        <v>0.48330000000000001</v>
      </c>
      <c r="G62" s="11">
        <v>22.383299999999998</v>
      </c>
      <c r="H62" s="12">
        <v>108.33329999999999</v>
      </c>
      <c r="I62" s="23" t="s">
        <v>35</v>
      </c>
    </row>
    <row r="63" spans="1:9" x14ac:dyDescent="0.25">
      <c r="A63" s="25" t="s">
        <v>100</v>
      </c>
      <c r="B63" s="25"/>
      <c r="C63" s="25"/>
      <c r="D63" s="17">
        <v>100</v>
      </c>
      <c r="E63" s="11">
        <v>3.86</v>
      </c>
      <c r="F63" s="11">
        <v>1.32</v>
      </c>
      <c r="G63" s="11">
        <v>19.600000000000001</v>
      </c>
      <c r="H63" s="12">
        <v>112</v>
      </c>
      <c r="I63" s="23" t="s">
        <v>101</v>
      </c>
    </row>
    <row r="64" spans="1:9" x14ac:dyDescent="0.25">
      <c r="A64" s="25" t="s">
        <v>63</v>
      </c>
      <c r="B64" s="25"/>
      <c r="C64" s="25"/>
      <c r="D64" s="17">
        <v>50</v>
      </c>
      <c r="E64" s="11">
        <v>5.75</v>
      </c>
      <c r="F64" s="11">
        <v>5.9249999999999998</v>
      </c>
      <c r="G64" s="11">
        <v>14.4</v>
      </c>
      <c r="H64" s="12">
        <v>155</v>
      </c>
      <c r="I64" s="23" t="s">
        <v>64</v>
      </c>
    </row>
    <row r="65" spans="1:9" x14ac:dyDescent="0.25">
      <c r="A65" s="24" t="s">
        <v>39</v>
      </c>
      <c r="B65" s="24"/>
      <c r="C65" s="24"/>
      <c r="D65" s="20">
        <v>560</v>
      </c>
      <c r="E65" s="21">
        <f>SUM(E60:E64)</f>
        <v>19.346699999999998</v>
      </c>
      <c r="F65" s="21">
        <f t="shared" ref="F65:H65" si="6">SUM(F60:F64)</f>
        <v>19.758299999999998</v>
      </c>
      <c r="G65" s="21">
        <f t="shared" si="6"/>
        <v>83.748999999999995</v>
      </c>
      <c r="H65" s="21">
        <f t="shared" si="6"/>
        <v>586.33330000000001</v>
      </c>
      <c r="I65" s="15"/>
    </row>
    <row r="66" spans="1:9" x14ac:dyDescent="0.25">
      <c r="A66" s="26" t="s">
        <v>40</v>
      </c>
      <c r="B66" s="26"/>
      <c r="C66" s="26"/>
      <c r="D66" s="26"/>
      <c r="E66" s="26"/>
      <c r="F66" s="26"/>
      <c r="G66" s="26"/>
      <c r="H66" s="26"/>
      <c r="I66" s="26"/>
    </row>
    <row r="67" spans="1:9" x14ac:dyDescent="0.25">
      <c r="A67" s="25" t="s">
        <v>103</v>
      </c>
      <c r="B67" s="25"/>
      <c r="C67" s="25"/>
      <c r="D67" s="17">
        <v>60</v>
      </c>
      <c r="E67" s="11">
        <v>0.45</v>
      </c>
      <c r="F67" s="11">
        <v>0.9</v>
      </c>
      <c r="G67" s="11">
        <v>9.3002000000000002</v>
      </c>
      <c r="H67" s="12">
        <v>48.001199999999997</v>
      </c>
      <c r="I67" s="23" t="s">
        <v>104</v>
      </c>
    </row>
    <row r="68" spans="1:9" x14ac:dyDescent="0.25">
      <c r="A68" s="25" t="s">
        <v>105</v>
      </c>
      <c r="B68" s="25"/>
      <c r="C68" s="25"/>
      <c r="D68" s="17">
        <v>200</v>
      </c>
      <c r="E68" s="11">
        <v>4.08</v>
      </c>
      <c r="F68" s="11">
        <v>5.28</v>
      </c>
      <c r="G68" s="11">
        <v>23.23</v>
      </c>
      <c r="H68" s="12">
        <v>114</v>
      </c>
      <c r="I68" s="23" t="s">
        <v>106</v>
      </c>
    </row>
    <row r="69" spans="1:9" x14ac:dyDescent="0.25">
      <c r="A69" s="25" t="s">
        <v>108</v>
      </c>
      <c r="B69" s="25"/>
      <c r="C69" s="25"/>
      <c r="D69" s="17">
        <v>100</v>
      </c>
      <c r="E69" s="11">
        <v>18.13</v>
      </c>
      <c r="F69" s="11">
        <v>15.06</v>
      </c>
      <c r="G69" s="11">
        <v>1.01</v>
      </c>
      <c r="H69" s="12">
        <v>215</v>
      </c>
      <c r="I69" s="23" t="s">
        <v>109</v>
      </c>
    </row>
    <row r="70" spans="1:9" x14ac:dyDescent="0.25">
      <c r="A70" s="25" t="s">
        <v>111</v>
      </c>
      <c r="B70" s="25"/>
      <c r="C70" s="25"/>
      <c r="D70" s="17">
        <v>150</v>
      </c>
      <c r="E70" s="11">
        <v>7.1609999999999996</v>
      </c>
      <c r="F70" s="11">
        <v>6.0118999999999998</v>
      </c>
      <c r="G70" s="11">
        <v>46.95</v>
      </c>
      <c r="H70" s="12">
        <v>275</v>
      </c>
      <c r="I70" s="23" t="s">
        <v>112</v>
      </c>
    </row>
    <row r="71" spans="1:9" x14ac:dyDescent="0.25">
      <c r="A71" s="25" t="s">
        <v>49</v>
      </c>
      <c r="B71" s="25"/>
      <c r="C71" s="25"/>
      <c r="D71" s="17">
        <v>200</v>
      </c>
      <c r="E71" s="11">
        <v>0.9</v>
      </c>
      <c r="F71" s="11">
        <v>0.05</v>
      </c>
      <c r="G71" s="11">
        <v>20.6</v>
      </c>
      <c r="H71" s="12">
        <v>89</v>
      </c>
      <c r="I71" s="23" t="s">
        <v>50</v>
      </c>
    </row>
    <row r="72" spans="1:9" x14ac:dyDescent="0.25">
      <c r="A72" s="25" t="s">
        <v>52</v>
      </c>
      <c r="B72" s="25"/>
      <c r="C72" s="25"/>
      <c r="D72" s="17">
        <v>40</v>
      </c>
      <c r="E72" s="11">
        <v>1.1000000000000001</v>
      </c>
      <c r="F72" s="11">
        <v>0.15</v>
      </c>
      <c r="G72" s="11">
        <v>7.2</v>
      </c>
      <c r="H72" s="12">
        <v>38</v>
      </c>
      <c r="I72" s="23" t="s">
        <v>53</v>
      </c>
    </row>
    <row r="73" spans="1:9" x14ac:dyDescent="0.25">
      <c r="A73" s="25" t="s">
        <v>34</v>
      </c>
      <c r="B73" s="25"/>
      <c r="C73" s="25"/>
      <c r="D73" s="17">
        <v>20</v>
      </c>
      <c r="E73" s="11">
        <v>1.4267000000000001</v>
      </c>
      <c r="F73" s="11">
        <v>0.1933</v>
      </c>
      <c r="G73" s="11">
        <v>8.9533000000000005</v>
      </c>
      <c r="H73" s="12">
        <v>43.333300000000001</v>
      </c>
      <c r="I73" s="23" t="s">
        <v>35</v>
      </c>
    </row>
    <row r="74" spans="1:9" x14ac:dyDescent="0.25">
      <c r="A74" s="24" t="s">
        <v>55</v>
      </c>
      <c r="B74" s="24"/>
      <c r="C74" s="24"/>
      <c r="D74" s="20">
        <f>SUM(D67:D73)</f>
        <v>770</v>
      </c>
      <c r="E74" s="21">
        <f>SUM(E67:E73)</f>
        <v>33.247699999999995</v>
      </c>
      <c r="F74" s="21">
        <f t="shared" ref="F74:H74" si="7">SUM(F67:F73)</f>
        <v>27.645200000000003</v>
      </c>
      <c r="G74" s="21">
        <f t="shared" si="7"/>
        <v>117.24350000000001</v>
      </c>
      <c r="H74" s="21">
        <f t="shared" si="7"/>
        <v>822.33449999999993</v>
      </c>
      <c r="I74" s="21"/>
    </row>
    <row r="75" spans="1:9" x14ac:dyDescent="0.25">
      <c r="A75" s="24" t="s">
        <v>56</v>
      </c>
      <c r="B75" s="24"/>
      <c r="C75" s="24"/>
      <c r="D75" s="24"/>
      <c r="E75" s="21">
        <f>E65+E74</f>
        <v>52.594399999999993</v>
      </c>
      <c r="F75" s="21">
        <f t="shared" ref="F75:H75" si="8">F65+F74</f>
        <v>47.403500000000001</v>
      </c>
      <c r="G75" s="21">
        <f t="shared" si="8"/>
        <v>200.99250000000001</v>
      </c>
      <c r="H75" s="21">
        <f t="shared" si="8"/>
        <v>1408.6677999999999</v>
      </c>
      <c r="I75" s="21"/>
    </row>
    <row r="76" spans="1:9" x14ac:dyDescent="0.25">
      <c r="A76" s="45" t="s">
        <v>8</v>
      </c>
      <c r="B76" s="45"/>
      <c r="C76" s="45"/>
      <c r="D76" s="45"/>
      <c r="E76" s="45"/>
      <c r="F76" s="45"/>
      <c r="G76" s="45"/>
      <c r="H76" s="45"/>
      <c r="I76" s="45"/>
    </row>
    <row r="77" spans="1:9" x14ac:dyDescent="0.25">
      <c r="A77" s="45" t="s">
        <v>9</v>
      </c>
      <c r="B77" s="45"/>
      <c r="C77" s="45"/>
      <c r="D77" s="45"/>
      <c r="E77" s="45"/>
      <c r="F77" s="45"/>
      <c r="G77" s="45"/>
      <c r="H77" s="45"/>
      <c r="I77" s="45"/>
    </row>
    <row r="78" spans="1:9" x14ac:dyDescent="0.25">
      <c r="A78" s="30" t="s">
        <v>96</v>
      </c>
      <c r="B78" s="30"/>
      <c r="C78" s="30"/>
      <c r="D78" s="30"/>
      <c r="E78" s="30"/>
      <c r="F78" s="30"/>
      <c r="G78" s="30"/>
      <c r="H78" s="30"/>
      <c r="I78" s="30"/>
    </row>
    <row r="79" spans="1:9" ht="15" x14ac:dyDescent="0.25">
      <c r="A79" s="31" t="s">
        <v>11</v>
      </c>
      <c r="B79" s="32"/>
      <c r="C79" s="33"/>
      <c r="D79" s="37" t="s">
        <v>12</v>
      </c>
      <c r="E79" s="27" t="s">
        <v>13</v>
      </c>
      <c r="F79" s="28"/>
      <c r="G79" s="29"/>
      <c r="H79" s="37" t="s">
        <v>14</v>
      </c>
      <c r="I79" s="37" t="s">
        <v>15</v>
      </c>
    </row>
    <row r="80" spans="1:9" ht="21" x14ac:dyDescent="0.25">
      <c r="A80" s="34"/>
      <c r="B80" s="35"/>
      <c r="C80" s="36"/>
      <c r="D80" s="38"/>
      <c r="E80" s="7" t="s">
        <v>16</v>
      </c>
      <c r="F80" s="7" t="s">
        <v>17</v>
      </c>
      <c r="G80" s="7" t="s">
        <v>18</v>
      </c>
      <c r="H80" s="38"/>
      <c r="I80" s="38"/>
    </row>
    <row r="81" spans="1:9" ht="15" x14ac:dyDescent="0.25">
      <c r="A81" s="27" t="s">
        <v>19</v>
      </c>
      <c r="B81" s="28"/>
      <c r="C81" s="29"/>
      <c r="D81" s="7" t="s">
        <v>20</v>
      </c>
      <c r="E81" s="7" t="s">
        <v>21</v>
      </c>
      <c r="F81" s="7" t="s">
        <v>22</v>
      </c>
      <c r="G81" s="7" t="s">
        <v>23</v>
      </c>
      <c r="H81" s="7" t="s">
        <v>24</v>
      </c>
      <c r="I81" s="7" t="s">
        <v>25</v>
      </c>
    </row>
    <row r="82" spans="1:9" x14ac:dyDescent="0.25">
      <c r="A82" s="26" t="s">
        <v>26</v>
      </c>
      <c r="B82" s="26"/>
      <c r="C82" s="26"/>
      <c r="D82" s="26"/>
      <c r="E82" s="26"/>
      <c r="F82" s="26"/>
      <c r="G82" s="26"/>
      <c r="H82" s="26"/>
      <c r="I82" s="26"/>
    </row>
    <row r="83" spans="1:9" x14ac:dyDescent="0.25">
      <c r="A83" s="25" t="s">
        <v>115</v>
      </c>
      <c r="B83" s="25"/>
      <c r="C83" s="25"/>
      <c r="D83" s="17">
        <v>70</v>
      </c>
      <c r="E83" s="11">
        <v>8.3643000000000001</v>
      </c>
      <c r="F83" s="11">
        <v>6.25</v>
      </c>
      <c r="G83" s="11">
        <v>6.6285999999999996</v>
      </c>
      <c r="H83" s="12">
        <v>174</v>
      </c>
      <c r="I83" s="23" t="s">
        <v>116</v>
      </c>
    </row>
    <row r="84" spans="1:9" x14ac:dyDescent="0.25">
      <c r="A84" s="25" t="s">
        <v>117</v>
      </c>
      <c r="B84" s="25"/>
      <c r="C84" s="25"/>
      <c r="D84" s="17">
        <v>30</v>
      </c>
      <c r="E84" s="11">
        <v>0.4</v>
      </c>
      <c r="F84" s="11">
        <v>0</v>
      </c>
      <c r="G84" s="11">
        <v>1.2</v>
      </c>
      <c r="H84" s="12">
        <v>25</v>
      </c>
      <c r="I84" s="23" t="s">
        <v>118</v>
      </c>
    </row>
    <row r="85" spans="1:9" x14ac:dyDescent="0.25">
      <c r="A85" s="25" t="s">
        <v>29</v>
      </c>
      <c r="B85" s="25"/>
      <c r="C85" s="25"/>
      <c r="D85" s="17">
        <v>200</v>
      </c>
      <c r="E85" s="11">
        <v>6.92</v>
      </c>
      <c r="F85" s="11">
        <v>13.02</v>
      </c>
      <c r="G85" s="11">
        <v>44.46</v>
      </c>
      <c r="H85" s="12">
        <v>244.62649999999999</v>
      </c>
      <c r="I85" s="23" t="s">
        <v>30</v>
      </c>
    </row>
    <row r="86" spans="1:9" x14ac:dyDescent="0.25">
      <c r="A86" s="25" t="s">
        <v>31</v>
      </c>
      <c r="B86" s="25"/>
      <c r="C86" s="25"/>
      <c r="D86" s="17">
        <v>200</v>
      </c>
      <c r="E86" s="11">
        <v>0</v>
      </c>
      <c r="F86" s="11">
        <v>0</v>
      </c>
      <c r="G86" s="11">
        <v>9.08</v>
      </c>
      <c r="H86" s="12">
        <v>36</v>
      </c>
      <c r="I86" s="23" t="s">
        <v>32</v>
      </c>
    </row>
    <row r="87" spans="1:9" x14ac:dyDescent="0.25">
      <c r="A87" s="25" t="s">
        <v>34</v>
      </c>
      <c r="B87" s="25"/>
      <c r="C87" s="25"/>
      <c r="D87" s="17">
        <v>50</v>
      </c>
      <c r="E87" s="11">
        <v>3.5667</v>
      </c>
      <c r="F87" s="11">
        <v>0.48330000000000001</v>
      </c>
      <c r="G87" s="11">
        <v>22.383299999999998</v>
      </c>
      <c r="H87" s="12">
        <v>108.33329999999999</v>
      </c>
      <c r="I87" s="23" t="s">
        <v>35</v>
      </c>
    </row>
    <row r="88" spans="1:9" x14ac:dyDescent="0.25">
      <c r="A88" s="24" t="s">
        <v>39</v>
      </c>
      <c r="B88" s="24"/>
      <c r="C88" s="24"/>
      <c r="D88" s="20">
        <f>SUM(D83:D87)</f>
        <v>550</v>
      </c>
      <c r="E88" s="21">
        <f>SUM(E83:E87)</f>
        <v>19.251000000000001</v>
      </c>
      <c r="F88" s="21">
        <f t="shared" ref="F88:H88" si="9">SUM(F83:F87)</f>
        <v>19.753299999999999</v>
      </c>
      <c r="G88" s="21">
        <f t="shared" si="9"/>
        <v>83.751900000000006</v>
      </c>
      <c r="H88" s="21">
        <f t="shared" si="9"/>
        <v>587.95979999999997</v>
      </c>
      <c r="I88" s="15"/>
    </row>
    <row r="89" spans="1:9" x14ac:dyDescent="0.25">
      <c r="A89" s="26" t="s">
        <v>40</v>
      </c>
      <c r="B89" s="26"/>
      <c r="C89" s="26"/>
      <c r="D89" s="26"/>
      <c r="E89" s="26"/>
      <c r="F89" s="26"/>
      <c r="G89" s="26"/>
      <c r="H89" s="26"/>
      <c r="I89" s="26"/>
    </row>
    <row r="90" spans="1:9" x14ac:dyDescent="0.25">
      <c r="A90" s="25" t="s">
        <v>65</v>
      </c>
      <c r="B90" s="25"/>
      <c r="C90" s="25"/>
      <c r="D90" s="17">
        <v>60</v>
      </c>
      <c r="E90" s="11">
        <v>0.66</v>
      </c>
      <c r="F90" s="11">
        <v>0.12</v>
      </c>
      <c r="G90" s="11">
        <v>2.2801</v>
      </c>
      <c r="H90" s="12">
        <v>12.750299999999999</v>
      </c>
      <c r="I90" s="23" t="s">
        <v>66</v>
      </c>
    </row>
    <row r="91" spans="1:9" x14ac:dyDescent="0.25">
      <c r="A91" s="25" t="s">
        <v>119</v>
      </c>
      <c r="B91" s="25"/>
      <c r="C91" s="25"/>
      <c r="D91" s="17">
        <v>250</v>
      </c>
      <c r="E91" s="11">
        <v>7.57</v>
      </c>
      <c r="F91" s="11">
        <v>6.76</v>
      </c>
      <c r="G91" s="11">
        <v>14.8</v>
      </c>
      <c r="H91" s="12">
        <v>220</v>
      </c>
      <c r="I91" s="23" t="s">
        <v>120</v>
      </c>
    </row>
    <row r="92" spans="1:9" x14ac:dyDescent="0.25">
      <c r="A92" s="25" t="s">
        <v>122</v>
      </c>
      <c r="B92" s="25"/>
      <c r="C92" s="25"/>
      <c r="D92" s="17">
        <v>180</v>
      </c>
      <c r="E92" s="11">
        <v>16.190000000000001</v>
      </c>
      <c r="F92" s="11">
        <v>20.420000000000002</v>
      </c>
      <c r="G92" s="11">
        <v>60.52</v>
      </c>
      <c r="H92" s="12">
        <v>399.38</v>
      </c>
      <c r="I92" s="23" t="s">
        <v>123</v>
      </c>
    </row>
    <row r="93" spans="1:9" x14ac:dyDescent="0.25">
      <c r="A93" s="25" t="s">
        <v>93</v>
      </c>
      <c r="B93" s="25"/>
      <c r="C93" s="25"/>
      <c r="D93" s="17">
        <v>200</v>
      </c>
      <c r="E93" s="11">
        <v>0</v>
      </c>
      <c r="F93" s="11">
        <v>0</v>
      </c>
      <c r="G93" s="11">
        <v>23.5</v>
      </c>
      <c r="H93" s="12">
        <v>89</v>
      </c>
      <c r="I93" s="23" t="s">
        <v>94</v>
      </c>
    </row>
    <row r="94" spans="1:9" x14ac:dyDescent="0.25">
      <c r="A94" s="25" t="s">
        <v>34</v>
      </c>
      <c r="B94" s="25"/>
      <c r="C94" s="25"/>
      <c r="D94" s="17">
        <v>30</v>
      </c>
      <c r="E94" s="11">
        <v>1.4267000000000001</v>
      </c>
      <c r="F94" s="11">
        <v>0.1933</v>
      </c>
      <c r="G94" s="11">
        <v>8.9533000000000005</v>
      </c>
      <c r="H94" s="12">
        <v>53</v>
      </c>
      <c r="I94" s="23" t="s">
        <v>35</v>
      </c>
    </row>
    <row r="95" spans="1:9" x14ac:dyDescent="0.25">
      <c r="A95" s="25" t="s">
        <v>52</v>
      </c>
      <c r="B95" s="25"/>
      <c r="C95" s="25"/>
      <c r="D95" s="17">
        <v>50</v>
      </c>
      <c r="E95" s="11">
        <v>1.1000000000000001</v>
      </c>
      <c r="F95" s="11">
        <v>0.15</v>
      </c>
      <c r="G95" s="11">
        <v>7.2</v>
      </c>
      <c r="H95" s="12">
        <v>48</v>
      </c>
      <c r="I95" s="23" t="s">
        <v>53</v>
      </c>
    </row>
    <row r="96" spans="1:9" x14ac:dyDescent="0.25">
      <c r="A96" s="24" t="s">
        <v>55</v>
      </c>
      <c r="B96" s="24"/>
      <c r="C96" s="24"/>
      <c r="D96" s="20">
        <f>SUM(D90:D95)</f>
        <v>770</v>
      </c>
      <c r="E96" s="21">
        <f>SUM(E90:E95)</f>
        <v>26.946700000000003</v>
      </c>
      <c r="F96" s="21">
        <f t="shared" ref="F96:H96" si="10">SUM(F90:F95)</f>
        <v>27.6433</v>
      </c>
      <c r="G96" s="21">
        <f t="shared" si="10"/>
        <v>117.2534</v>
      </c>
      <c r="H96" s="21">
        <f t="shared" si="10"/>
        <v>822.13030000000003</v>
      </c>
      <c r="I96" s="15"/>
    </row>
    <row r="97" spans="1:9" x14ac:dyDescent="0.25">
      <c r="A97" s="24" t="s">
        <v>56</v>
      </c>
      <c r="B97" s="24"/>
      <c r="C97" s="24"/>
      <c r="D97" s="24"/>
      <c r="E97" s="21">
        <f>E88+E96</f>
        <v>46.197700000000005</v>
      </c>
      <c r="F97" s="21">
        <f t="shared" ref="F97:H97" si="11">F88+F96</f>
        <v>47.396599999999999</v>
      </c>
      <c r="G97" s="21">
        <f t="shared" si="11"/>
        <v>201.00530000000001</v>
      </c>
      <c r="H97" s="21">
        <f t="shared" si="11"/>
        <v>1410.0900999999999</v>
      </c>
      <c r="I97" s="15"/>
    </row>
    <row r="98" spans="1:9" x14ac:dyDescent="0.25">
      <c r="A98" s="45" t="s">
        <v>8</v>
      </c>
      <c r="B98" s="45"/>
      <c r="C98" s="45"/>
      <c r="D98" s="45"/>
      <c r="E98" s="45"/>
      <c r="F98" s="45"/>
      <c r="G98" s="45"/>
      <c r="H98" s="45"/>
      <c r="I98" s="45"/>
    </row>
    <row r="99" spans="1:9" x14ac:dyDescent="0.25">
      <c r="A99" s="45" t="s">
        <v>9</v>
      </c>
      <c r="B99" s="45"/>
      <c r="C99" s="45"/>
      <c r="D99" s="45"/>
      <c r="E99" s="45"/>
      <c r="F99" s="45"/>
      <c r="G99" s="45"/>
      <c r="H99" s="45"/>
      <c r="I99" s="45"/>
    </row>
    <row r="100" spans="1:9" x14ac:dyDescent="0.25">
      <c r="A100" s="30" t="s">
        <v>114</v>
      </c>
      <c r="B100" s="30"/>
      <c r="C100" s="30"/>
      <c r="D100" s="30"/>
      <c r="E100" s="30"/>
      <c r="F100" s="30"/>
      <c r="G100" s="30"/>
      <c r="H100" s="30"/>
      <c r="I100" s="30"/>
    </row>
    <row r="101" spans="1:9" ht="15" x14ac:dyDescent="0.25">
      <c r="A101" s="31" t="s">
        <v>11</v>
      </c>
      <c r="B101" s="32"/>
      <c r="C101" s="33"/>
      <c r="D101" s="37" t="s">
        <v>12</v>
      </c>
      <c r="E101" s="27" t="s">
        <v>13</v>
      </c>
      <c r="F101" s="28"/>
      <c r="G101" s="29"/>
      <c r="H101" s="37" t="s">
        <v>14</v>
      </c>
      <c r="I101" s="37" t="s">
        <v>15</v>
      </c>
    </row>
    <row r="102" spans="1:9" ht="21" x14ac:dyDescent="0.25">
      <c r="A102" s="34"/>
      <c r="B102" s="35"/>
      <c r="C102" s="36"/>
      <c r="D102" s="38"/>
      <c r="E102" s="7" t="s">
        <v>16</v>
      </c>
      <c r="F102" s="7" t="s">
        <v>17</v>
      </c>
      <c r="G102" s="7" t="s">
        <v>18</v>
      </c>
      <c r="H102" s="38"/>
      <c r="I102" s="38"/>
    </row>
    <row r="103" spans="1:9" ht="15" x14ac:dyDescent="0.25">
      <c r="A103" s="27" t="s">
        <v>19</v>
      </c>
      <c r="B103" s="28"/>
      <c r="C103" s="29"/>
      <c r="D103" s="7" t="s">
        <v>20</v>
      </c>
      <c r="E103" s="7" t="s">
        <v>21</v>
      </c>
      <c r="F103" s="7" t="s">
        <v>22</v>
      </c>
      <c r="G103" s="7" t="s">
        <v>23</v>
      </c>
      <c r="H103" s="7" t="s">
        <v>24</v>
      </c>
      <c r="I103" s="7" t="s">
        <v>25</v>
      </c>
    </row>
    <row r="104" spans="1:9" x14ac:dyDescent="0.25">
      <c r="A104" s="26" t="s">
        <v>26</v>
      </c>
      <c r="B104" s="26"/>
      <c r="C104" s="26"/>
      <c r="D104" s="26"/>
      <c r="E104" s="26"/>
      <c r="F104" s="26"/>
      <c r="G104" s="26"/>
      <c r="H104" s="26"/>
      <c r="I104" s="26"/>
    </row>
    <row r="105" spans="1:9" x14ac:dyDescent="0.25">
      <c r="A105" s="25" t="s">
        <v>27</v>
      </c>
      <c r="B105" s="25"/>
      <c r="C105" s="25"/>
      <c r="D105" s="17">
        <v>10</v>
      </c>
      <c r="E105" s="11">
        <v>2.4500000000000002</v>
      </c>
      <c r="F105" s="11">
        <v>2.375</v>
      </c>
      <c r="G105" s="11">
        <v>0</v>
      </c>
      <c r="H105" s="12">
        <v>31.25</v>
      </c>
      <c r="I105" s="23" t="s">
        <v>28</v>
      </c>
    </row>
    <row r="106" spans="1:9" x14ac:dyDescent="0.25">
      <c r="A106" s="25" t="s">
        <v>126</v>
      </c>
      <c r="B106" s="25"/>
      <c r="C106" s="25"/>
      <c r="D106" s="17">
        <v>180</v>
      </c>
      <c r="E106" s="11">
        <v>11.2</v>
      </c>
      <c r="F106" s="11">
        <v>14.96</v>
      </c>
      <c r="G106" s="11">
        <v>38.35</v>
      </c>
      <c r="H106" s="12">
        <v>287.5</v>
      </c>
      <c r="I106" s="23" t="s">
        <v>127</v>
      </c>
    </row>
    <row r="107" spans="1:9" x14ac:dyDescent="0.25">
      <c r="A107" s="25" t="s">
        <v>80</v>
      </c>
      <c r="B107" s="25"/>
      <c r="C107" s="25"/>
      <c r="D107" s="17">
        <v>200</v>
      </c>
      <c r="E107" s="11">
        <v>1.55</v>
      </c>
      <c r="F107" s="11">
        <v>1.45</v>
      </c>
      <c r="G107" s="11">
        <v>11.26</v>
      </c>
      <c r="H107" s="12">
        <v>104</v>
      </c>
      <c r="I107" s="23" t="s">
        <v>81</v>
      </c>
    </row>
    <row r="108" spans="1:9" x14ac:dyDescent="0.25">
      <c r="A108" s="25" t="s">
        <v>34</v>
      </c>
      <c r="B108" s="25"/>
      <c r="C108" s="25"/>
      <c r="D108" s="17">
        <v>50</v>
      </c>
      <c r="E108" s="11">
        <v>3.5667</v>
      </c>
      <c r="F108" s="11">
        <v>0.48330000000000001</v>
      </c>
      <c r="G108" s="11">
        <v>22.383299999999998</v>
      </c>
      <c r="H108" s="12">
        <v>108.33329999999999</v>
      </c>
      <c r="I108" s="23" t="s">
        <v>35</v>
      </c>
    </row>
    <row r="109" spans="1:9" x14ac:dyDescent="0.25">
      <c r="A109" s="25" t="s">
        <v>37</v>
      </c>
      <c r="B109" s="25"/>
      <c r="C109" s="25"/>
      <c r="D109" s="17">
        <v>120</v>
      </c>
      <c r="E109" s="11">
        <v>0.48</v>
      </c>
      <c r="F109" s="11">
        <v>0.48</v>
      </c>
      <c r="G109" s="11">
        <v>11.7605</v>
      </c>
      <c r="H109" s="12">
        <v>56.402299999999997</v>
      </c>
      <c r="I109" s="23" t="s">
        <v>38</v>
      </c>
    </row>
    <row r="110" spans="1:9" x14ac:dyDescent="0.25">
      <c r="A110" s="24" t="s">
        <v>39</v>
      </c>
      <c r="B110" s="24"/>
      <c r="C110" s="24"/>
      <c r="D110" s="20">
        <v>560</v>
      </c>
      <c r="E110" s="21">
        <f>SUM(E105:E109)</f>
        <v>19.246700000000001</v>
      </c>
      <c r="F110" s="21">
        <f t="shared" ref="F110:H110" si="12">SUM(F105:F109)</f>
        <v>19.7483</v>
      </c>
      <c r="G110" s="21">
        <f t="shared" si="12"/>
        <v>83.753800000000012</v>
      </c>
      <c r="H110" s="21">
        <f t="shared" si="12"/>
        <v>587.48559999999998</v>
      </c>
      <c r="I110" s="15"/>
    </row>
    <row r="111" spans="1:9" x14ac:dyDescent="0.25">
      <c r="A111" s="26" t="s">
        <v>40</v>
      </c>
      <c r="B111" s="26"/>
      <c r="C111" s="26"/>
      <c r="D111" s="26"/>
      <c r="E111" s="26"/>
      <c r="F111" s="26"/>
      <c r="G111" s="26"/>
      <c r="H111" s="26"/>
      <c r="I111" s="26"/>
    </row>
    <row r="112" spans="1:9" x14ac:dyDescent="0.25">
      <c r="A112" s="25" t="s">
        <v>41</v>
      </c>
      <c r="B112" s="25"/>
      <c r="C112" s="25"/>
      <c r="D112" s="17">
        <v>60</v>
      </c>
      <c r="E112" s="11">
        <v>0.48</v>
      </c>
      <c r="F112" s="11">
        <v>0.06</v>
      </c>
      <c r="G112" s="11">
        <v>1.56</v>
      </c>
      <c r="H112" s="12">
        <v>9.0001999999999995</v>
      </c>
      <c r="I112" s="23" t="s">
        <v>42</v>
      </c>
    </row>
    <row r="113" spans="1:9" x14ac:dyDescent="0.25">
      <c r="A113" s="25" t="s">
        <v>44</v>
      </c>
      <c r="B113" s="25"/>
      <c r="C113" s="25"/>
      <c r="D113" s="17">
        <v>200</v>
      </c>
      <c r="E113" s="11">
        <v>2.46</v>
      </c>
      <c r="F113" s="11">
        <v>4.3</v>
      </c>
      <c r="G113" s="11">
        <v>8.6199999999999992</v>
      </c>
      <c r="H113" s="12">
        <v>171</v>
      </c>
      <c r="I113" s="23" t="s">
        <v>45</v>
      </c>
    </row>
    <row r="114" spans="1:9" x14ac:dyDescent="0.25">
      <c r="A114" s="25" t="s">
        <v>129</v>
      </c>
      <c r="B114" s="25"/>
      <c r="C114" s="25"/>
      <c r="D114" s="17">
        <v>100</v>
      </c>
      <c r="E114" s="11">
        <v>10.45</v>
      </c>
      <c r="F114" s="11">
        <v>17.63</v>
      </c>
      <c r="G114" s="11">
        <v>12.8</v>
      </c>
      <c r="H114" s="12">
        <v>238</v>
      </c>
      <c r="I114" s="23" t="s">
        <v>130</v>
      </c>
    </row>
    <row r="115" spans="1:9" x14ac:dyDescent="0.25">
      <c r="A115" s="25" t="s">
        <v>132</v>
      </c>
      <c r="B115" s="25"/>
      <c r="C115" s="25"/>
      <c r="D115" s="17">
        <v>160</v>
      </c>
      <c r="E115" s="11">
        <v>10.79</v>
      </c>
      <c r="F115" s="11">
        <v>5.1226000000000003</v>
      </c>
      <c r="G115" s="11">
        <v>57.83</v>
      </c>
      <c r="H115" s="12">
        <v>245</v>
      </c>
      <c r="I115" s="23" t="s">
        <v>133</v>
      </c>
    </row>
    <row r="116" spans="1:9" x14ac:dyDescent="0.25">
      <c r="A116" s="25" t="s">
        <v>72</v>
      </c>
      <c r="B116" s="25"/>
      <c r="C116" s="25"/>
      <c r="D116" s="17">
        <v>200</v>
      </c>
      <c r="E116" s="11">
        <v>0.16</v>
      </c>
      <c r="F116" s="11">
        <v>0.16</v>
      </c>
      <c r="G116" s="11">
        <v>20.89</v>
      </c>
      <c r="H116" s="12">
        <v>78</v>
      </c>
      <c r="I116" s="23" t="s">
        <v>73</v>
      </c>
    </row>
    <row r="117" spans="1:9" x14ac:dyDescent="0.25">
      <c r="A117" s="25" t="s">
        <v>52</v>
      </c>
      <c r="B117" s="25"/>
      <c r="C117" s="25"/>
      <c r="D117" s="17">
        <v>40</v>
      </c>
      <c r="E117" s="11">
        <v>1.1000000000000001</v>
      </c>
      <c r="F117" s="11">
        <v>0.15</v>
      </c>
      <c r="G117" s="11">
        <v>7.2</v>
      </c>
      <c r="H117" s="12">
        <v>38</v>
      </c>
      <c r="I117" s="23" t="s">
        <v>53</v>
      </c>
    </row>
    <row r="118" spans="1:9" x14ac:dyDescent="0.25">
      <c r="A118" s="25" t="s">
        <v>34</v>
      </c>
      <c r="B118" s="25"/>
      <c r="C118" s="25"/>
      <c r="D118" s="17">
        <v>20</v>
      </c>
      <c r="E118" s="11">
        <v>1.4267000000000001</v>
      </c>
      <c r="F118" s="11">
        <v>0.1933</v>
      </c>
      <c r="G118" s="11">
        <v>8.9533000000000005</v>
      </c>
      <c r="H118" s="12">
        <v>43.333300000000001</v>
      </c>
      <c r="I118" s="23" t="s">
        <v>35</v>
      </c>
    </row>
    <row r="119" spans="1:9" x14ac:dyDescent="0.25">
      <c r="A119" s="24" t="s">
        <v>55</v>
      </c>
      <c r="B119" s="24"/>
      <c r="C119" s="24"/>
      <c r="D119" s="20">
        <v>780</v>
      </c>
      <c r="E119" s="21">
        <f>SUM(E112:E118)</f>
        <v>26.866700000000002</v>
      </c>
      <c r="F119" s="21">
        <f t="shared" ref="F119:H119" si="13">SUM(F112:F118)</f>
        <v>27.6159</v>
      </c>
      <c r="G119" s="21">
        <f t="shared" si="13"/>
        <v>117.8533</v>
      </c>
      <c r="H119" s="21">
        <f t="shared" si="13"/>
        <v>822.33349999999996</v>
      </c>
      <c r="I119" s="15"/>
    </row>
    <row r="120" spans="1:9" x14ac:dyDescent="0.25">
      <c r="A120" s="24" t="s">
        <v>56</v>
      </c>
      <c r="B120" s="24"/>
      <c r="C120" s="24"/>
      <c r="D120" s="24"/>
      <c r="E120" s="21">
        <f>E110+E119</f>
        <v>46.113399999999999</v>
      </c>
      <c r="F120" s="21">
        <f t="shared" ref="F120:H120" si="14">F110+F119</f>
        <v>47.364199999999997</v>
      </c>
      <c r="G120" s="21">
        <f t="shared" si="14"/>
        <v>201.6071</v>
      </c>
      <c r="H120" s="21">
        <f t="shared" si="14"/>
        <v>1409.8190999999999</v>
      </c>
      <c r="I120" s="15"/>
    </row>
    <row r="121" spans="1:9" x14ac:dyDescent="0.25">
      <c r="A121" s="45" t="s">
        <v>8</v>
      </c>
      <c r="B121" s="45"/>
      <c r="C121" s="45"/>
      <c r="D121" s="45"/>
      <c r="E121" s="45"/>
      <c r="F121" s="45"/>
      <c r="G121" s="45"/>
      <c r="H121" s="45"/>
      <c r="I121" s="45"/>
    </row>
    <row r="122" spans="1:9" x14ac:dyDescent="0.25">
      <c r="A122" s="45" t="s">
        <v>9</v>
      </c>
      <c r="B122" s="45"/>
      <c r="C122" s="45"/>
      <c r="D122" s="45"/>
      <c r="E122" s="45"/>
      <c r="F122" s="45"/>
      <c r="G122" s="45"/>
      <c r="H122" s="45"/>
      <c r="I122" s="45"/>
    </row>
    <row r="123" spans="1:9" x14ac:dyDescent="0.25">
      <c r="A123" s="30" t="s">
        <v>125</v>
      </c>
      <c r="B123" s="30"/>
      <c r="C123" s="30"/>
      <c r="D123" s="30"/>
      <c r="E123" s="30"/>
      <c r="F123" s="30"/>
      <c r="G123" s="30"/>
      <c r="H123" s="30"/>
      <c r="I123" s="30"/>
    </row>
    <row r="124" spans="1:9" ht="15" x14ac:dyDescent="0.25">
      <c r="A124" s="31" t="s">
        <v>11</v>
      </c>
      <c r="B124" s="32"/>
      <c r="C124" s="33"/>
      <c r="D124" s="37" t="s">
        <v>12</v>
      </c>
      <c r="E124" s="27" t="s">
        <v>13</v>
      </c>
      <c r="F124" s="28"/>
      <c r="G124" s="29"/>
      <c r="H124" s="37" t="s">
        <v>14</v>
      </c>
      <c r="I124" s="37" t="s">
        <v>15</v>
      </c>
    </row>
    <row r="125" spans="1:9" ht="21" x14ac:dyDescent="0.25">
      <c r="A125" s="34"/>
      <c r="B125" s="35"/>
      <c r="C125" s="36"/>
      <c r="D125" s="38"/>
      <c r="E125" s="7" t="s">
        <v>16</v>
      </c>
      <c r="F125" s="7" t="s">
        <v>17</v>
      </c>
      <c r="G125" s="7" t="s">
        <v>18</v>
      </c>
      <c r="H125" s="38"/>
      <c r="I125" s="38"/>
    </row>
    <row r="126" spans="1:9" ht="15" x14ac:dyDescent="0.25">
      <c r="A126" s="27" t="s">
        <v>19</v>
      </c>
      <c r="B126" s="28"/>
      <c r="C126" s="29"/>
      <c r="D126" s="7" t="s">
        <v>20</v>
      </c>
      <c r="E126" s="7" t="s">
        <v>21</v>
      </c>
      <c r="F126" s="7" t="s">
        <v>22</v>
      </c>
      <c r="G126" s="7" t="s">
        <v>23</v>
      </c>
      <c r="H126" s="7" t="s">
        <v>24</v>
      </c>
      <c r="I126" s="7" t="s">
        <v>25</v>
      </c>
    </row>
    <row r="127" spans="1:9" x14ac:dyDescent="0.25">
      <c r="A127" s="26" t="s">
        <v>26</v>
      </c>
      <c r="B127" s="26"/>
      <c r="C127" s="26"/>
      <c r="D127" s="26"/>
      <c r="E127" s="26"/>
      <c r="F127" s="26"/>
      <c r="G127" s="26"/>
      <c r="H127" s="26"/>
      <c r="I127" s="26"/>
    </row>
    <row r="128" spans="1:9" x14ac:dyDescent="0.25">
      <c r="A128" s="25" t="s">
        <v>27</v>
      </c>
      <c r="B128" s="25"/>
      <c r="C128" s="25"/>
      <c r="D128" s="17">
        <v>10</v>
      </c>
      <c r="E128" s="11">
        <v>2.4500000000000002</v>
      </c>
      <c r="F128" s="11">
        <v>2.375</v>
      </c>
      <c r="G128" s="11">
        <v>0</v>
      </c>
      <c r="H128" s="12">
        <v>31.25</v>
      </c>
      <c r="I128" s="23" t="s">
        <v>28</v>
      </c>
    </row>
    <row r="129" spans="1:9" x14ac:dyDescent="0.25">
      <c r="A129" s="25" t="s">
        <v>126</v>
      </c>
      <c r="B129" s="25"/>
      <c r="C129" s="25"/>
      <c r="D129" s="17">
        <v>180</v>
      </c>
      <c r="E129" s="11">
        <v>11.2</v>
      </c>
      <c r="F129" s="11">
        <v>14.96</v>
      </c>
      <c r="G129" s="11">
        <v>38.35</v>
      </c>
      <c r="H129" s="12">
        <v>287.5</v>
      </c>
      <c r="I129" s="23" t="s">
        <v>127</v>
      </c>
    </row>
    <row r="130" spans="1:9" x14ac:dyDescent="0.25">
      <c r="A130" s="25" t="s">
        <v>80</v>
      </c>
      <c r="B130" s="25"/>
      <c r="C130" s="25"/>
      <c r="D130" s="17">
        <v>200</v>
      </c>
      <c r="E130" s="11">
        <v>1.55</v>
      </c>
      <c r="F130" s="11">
        <v>1.45</v>
      </c>
      <c r="G130" s="11">
        <v>11.26</v>
      </c>
      <c r="H130" s="12">
        <v>104</v>
      </c>
      <c r="I130" s="23" t="s">
        <v>81</v>
      </c>
    </row>
    <row r="131" spans="1:9" x14ac:dyDescent="0.25">
      <c r="A131" s="25" t="s">
        <v>34</v>
      </c>
      <c r="B131" s="25"/>
      <c r="C131" s="25"/>
      <c r="D131" s="17">
        <v>50</v>
      </c>
      <c r="E131" s="11">
        <v>3.5667</v>
      </c>
      <c r="F131" s="11">
        <v>0.48330000000000001</v>
      </c>
      <c r="G131" s="11">
        <v>22.383299999999998</v>
      </c>
      <c r="H131" s="12">
        <v>108.33329999999999</v>
      </c>
      <c r="I131" s="23" t="s">
        <v>35</v>
      </c>
    </row>
    <row r="132" spans="1:9" x14ac:dyDescent="0.25">
      <c r="A132" s="25" t="s">
        <v>37</v>
      </c>
      <c r="B132" s="25"/>
      <c r="C132" s="25"/>
      <c r="D132" s="17">
        <v>120</v>
      </c>
      <c r="E132" s="11">
        <v>0.48</v>
      </c>
      <c r="F132" s="11">
        <v>0.48</v>
      </c>
      <c r="G132" s="11">
        <v>11.7605</v>
      </c>
      <c r="H132" s="12">
        <v>56.402299999999997</v>
      </c>
      <c r="I132" s="23" t="s">
        <v>38</v>
      </c>
    </row>
    <row r="133" spans="1:9" x14ac:dyDescent="0.25">
      <c r="A133" s="24" t="s">
        <v>39</v>
      </c>
      <c r="B133" s="24"/>
      <c r="C133" s="24"/>
      <c r="D133" s="20">
        <v>560</v>
      </c>
      <c r="E133" s="21">
        <f>SUM(E128:E132)</f>
        <v>19.246700000000001</v>
      </c>
      <c r="F133" s="21">
        <f t="shared" ref="F133:H133" si="15">SUM(F128:F132)</f>
        <v>19.7483</v>
      </c>
      <c r="G133" s="21">
        <f t="shared" si="15"/>
        <v>83.753800000000012</v>
      </c>
      <c r="H133" s="21">
        <f t="shared" si="15"/>
        <v>587.48559999999998</v>
      </c>
      <c r="I133" s="15"/>
    </row>
    <row r="134" spans="1:9" x14ac:dyDescent="0.25">
      <c r="A134" s="26" t="s">
        <v>40</v>
      </c>
      <c r="B134" s="26"/>
      <c r="C134" s="26"/>
      <c r="D134" s="26"/>
      <c r="E134" s="26"/>
      <c r="F134" s="26"/>
      <c r="G134" s="26"/>
      <c r="H134" s="26"/>
      <c r="I134" s="26"/>
    </row>
    <row r="135" spans="1:9" x14ac:dyDescent="0.25">
      <c r="A135" s="25" t="s">
        <v>41</v>
      </c>
      <c r="B135" s="25"/>
      <c r="C135" s="25"/>
      <c r="D135" s="17">
        <v>60</v>
      </c>
      <c r="E135" s="11">
        <v>0.48</v>
      </c>
      <c r="F135" s="11">
        <v>0.06</v>
      </c>
      <c r="G135" s="11">
        <v>1.56</v>
      </c>
      <c r="H135" s="12">
        <v>9.0001999999999995</v>
      </c>
      <c r="I135" s="23" t="s">
        <v>42</v>
      </c>
    </row>
    <row r="136" spans="1:9" x14ac:dyDescent="0.25">
      <c r="A136" s="25" t="s">
        <v>44</v>
      </c>
      <c r="B136" s="25"/>
      <c r="C136" s="25"/>
      <c r="D136" s="17">
        <v>200</v>
      </c>
      <c r="E136" s="11">
        <v>2.46</v>
      </c>
      <c r="F136" s="11">
        <v>4.3</v>
      </c>
      <c r="G136" s="11">
        <v>8.6199999999999992</v>
      </c>
      <c r="H136" s="12">
        <v>171</v>
      </c>
      <c r="I136" s="23" t="s">
        <v>45</v>
      </c>
    </row>
    <row r="137" spans="1:9" x14ac:dyDescent="0.25">
      <c r="A137" s="25" t="s">
        <v>129</v>
      </c>
      <c r="B137" s="25"/>
      <c r="C137" s="25"/>
      <c r="D137" s="17">
        <v>100</v>
      </c>
      <c r="E137" s="11">
        <v>10.45</v>
      </c>
      <c r="F137" s="11">
        <v>17.63</v>
      </c>
      <c r="G137" s="11">
        <v>12.8</v>
      </c>
      <c r="H137" s="12">
        <v>238</v>
      </c>
      <c r="I137" s="23" t="s">
        <v>130</v>
      </c>
    </row>
    <row r="138" spans="1:9" x14ac:dyDescent="0.25">
      <c r="A138" s="25" t="s">
        <v>132</v>
      </c>
      <c r="B138" s="25"/>
      <c r="C138" s="25"/>
      <c r="D138" s="17">
        <v>160</v>
      </c>
      <c r="E138" s="11">
        <v>10.79</v>
      </c>
      <c r="F138" s="11">
        <v>5.1226000000000003</v>
      </c>
      <c r="G138" s="11">
        <v>57.83</v>
      </c>
      <c r="H138" s="12">
        <v>245</v>
      </c>
      <c r="I138" s="23" t="s">
        <v>133</v>
      </c>
    </row>
    <row r="139" spans="1:9" x14ac:dyDescent="0.25">
      <c r="A139" s="25" t="s">
        <v>72</v>
      </c>
      <c r="B139" s="25"/>
      <c r="C139" s="25"/>
      <c r="D139" s="17">
        <v>200</v>
      </c>
      <c r="E139" s="11">
        <v>0.16</v>
      </c>
      <c r="F139" s="11">
        <v>0.16</v>
      </c>
      <c r="G139" s="11">
        <v>20.89</v>
      </c>
      <c r="H139" s="12">
        <v>78</v>
      </c>
      <c r="I139" s="23" t="s">
        <v>73</v>
      </c>
    </row>
    <row r="140" spans="1:9" x14ac:dyDescent="0.25">
      <c r="A140" s="25" t="s">
        <v>52</v>
      </c>
      <c r="B140" s="25"/>
      <c r="C140" s="25"/>
      <c r="D140" s="17">
        <v>40</v>
      </c>
      <c r="E140" s="11">
        <v>1.1000000000000001</v>
      </c>
      <c r="F140" s="11">
        <v>0.15</v>
      </c>
      <c r="G140" s="11">
        <v>7.2</v>
      </c>
      <c r="H140" s="12">
        <v>38</v>
      </c>
      <c r="I140" s="23" t="s">
        <v>53</v>
      </c>
    </row>
    <row r="141" spans="1:9" x14ac:dyDescent="0.25">
      <c r="A141" s="25" t="s">
        <v>34</v>
      </c>
      <c r="B141" s="25"/>
      <c r="C141" s="25"/>
      <c r="D141" s="17">
        <v>20</v>
      </c>
      <c r="E141" s="11">
        <v>1.4267000000000001</v>
      </c>
      <c r="F141" s="11">
        <v>0.1933</v>
      </c>
      <c r="G141" s="11">
        <v>8.9533000000000005</v>
      </c>
      <c r="H141" s="12">
        <v>43.333300000000001</v>
      </c>
      <c r="I141" s="23" t="s">
        <v>35</v>
      </c>
    </row>
    <row r="142" spans="1:9" x14ac:dyDescent="0.25">
      <c r="A142" s="24" t="s">
        <v>55</v>
      </c>
      <c r="B142" s="24"/>
      <c r="C142" s="24"/>
      <c r="D142" s="20">
        <v>780</v>
      </c>
      <c r="E142" s="21">
        <f>SUM(E135:E141)</f>
        <v>26.866700000000002</v>
      </c>
      <c r="F142" s="21">
        <f t="shared" ref="F142:H142" si="16">SUM(F135:F141)</f>
        <v>27.6159</v>
      </c>
      <c r="G142" s="21">
        <f t="shared" si="16"/>
        <v>117.8533</v>
      </c>
      <c r="H142" s="21">
        <f t="shared" si="16"/>
        <v>822.33349999999996</v>
      </c>
      <c r="I142" s="15"/>
    </row>
    <row r="143" spans="1:9" x14ac:dyDescent="0.25">
      <c r="A143" s="24" t="s">
        <v>56</v>
      </c>
      <c r="B143" s="24"/>
      <c r="C143" s="24"/>
      <c r="D143" s="24"/>
      <c r="E143" s="21">
        <f>E133+E142</f>
        <v>46.113399999999999</v>
      </c>
      <c r="F143" s="21">
        <f t="shared" ref="F143:H143" si="17">F133+F142</f>
        <v>47.364199999999997</v>
      </c>
      <c r="G143" s="21">
        <f t="shared" si="17"/>
        <v>201.6071</v>
      </c>
      <c r="H143" s="21">
        <f t="shared" si="17"/>
        <v>1409.8190999999999</v>
      </c>
      <c r="I143" s="15"/>
    </row>
    <row r="144" spans="1:9" x14ac:dyDescent="0.25">
      <c r="A144" s="45" t="s">
        <v>8</v>
      </c>
      <c r="B144" s="45"/>
      <c r="C144" s="45"/>
      <c r="D144" s="45"/>
      <c r="E144" s="45"/>
      <c r="F144" s="45"/>
      <c r="G144" s="45"/>
      <c r="H144" s="45"/>
      <c r="I144" s="45"/>
    </row>
    <row r="145" spans="1:9" x14ac:dyDescent="0.25">
      <c r="A145" s="45" t="s">
        <v>9</v>
      </c>
      <c r="B145" s="45"/>
      <c r="C145" s="45"/>
      <c r="D145" s="45"/>
      <c r="E145" s="45"/>
      <c r="F145" s="45"/>
      <c r="G145" s="45"/>
      <c r="H145" s="45"/>
      <c r="I145" s="45"/>
    </row>
    <row r="146" spans="1:9" x14ac:dyDescent="0.25">
      <c r="A146" s="30" t="s">
        <v>135</v>
      </c>
      <c r="B146" s="30"/>
      <c r="C146" s="30"/>
      <c r="D146" s="30"/>
      <c r="E146" s="30"/>
      <c r="F146" s="30"/>
      <c r="G146" s="30"/>
      <c r="H146" s="30"/>
      <c r="I146" s="30"/>
    </row>
    <row r="147" spans="1:9" ht="15" x14ac:dyDescent="0.25">
      <c r="A147" s="31" t="s">
        <v>11</v>
      </c>
      <c r="B147" s="32"/>
      <c r="C147" s="33"/>
      <c r="D147" s="37" t="s">
        <v>12</v>
      </c>
      <c r="E147" s="27" t="s">
        <v>13</v>
      </c>
      <c r="F147" s="28"/>
      <c r="G147" s="29"/>
      <c r="H147" s="37" t="s">
        <v>14</v>
      </c>
      <c r="I147" s="37" t="s">
        <v>15</v>
      </c>
    </row>
    <row r="148" spans="1:9" ht="21" x14ac:dyDescent="0.25">
      <c r="A148" s="34"/>
      <c r="B148" s="35"/>
      <c r="C148" s="36"/>
      <c r="D148" s="38"/>
      <c r="E148" s="7" t="s">
        <v>16</v>
      </c>
      <c r="F148" s="7" t="s">
        <v>17</v>
      </c>
      <c r="G148" s="7" t="s">
        <v>18</v>
      </c>
      <c r="H148" s="38"/>
      <c r="I148" s="38"/>
    </row>
    <row r="149" spans="1:9" ht="15" x14ac:dyDescent="0.25">
      <c r="A149" s="27" t="s">
        <v>19</v>
      </c>
      <c r="B149" s="28"/>
      <c r="C149" s="29"/>
      <c r="D149" s="7" t="s">
        <v>20</v>
      </c>
      <c r="E149" s="7" t="s">
        <v>21</v>
      </c>
      <c r="F149" s="7" t="s">
        <v>22</v>
      </c>
      <c r="G149" s="7" t="s">
        <v>23</v>
      </c>
      <c r="H149" s="7" t="s">
        <v>24</v>
      </c>
      <c r="I149" s="7" t="s">
        <v>25</v>
      </c>
    </row>
    <row r="150" spans="1:9" x14ac:dyDescent="0.25">
      <c r="A150" s="26" t="s">
        <v>26</v>
      </c>
      <c r="B150" s="26"/>
      <c r="C150" s="26"/>
      <c r="D150" s="26"/>
      <c r="E150" s="26"/>
      <c r="F150" s="26"/>
      <c r="G150" s="26"/>
      <c r="H150" s="26"/>
      <c r="I150" s="26"/>
    </row>
    <row r="151" spans="1:9" x14ac:dyDescent="0.25">
      <c r="A151" s="25" t="s">
        <v>27</v>
      </c>
      <c r="B151" s="25"/>
      <c r="C151" s="25"/>
      <c r="D151" s="17">
        <v>10</v>
      </c>
      <c r="E151" s="11">
        <v>2.4500000000000002</v>
      </c>
      <c r="F151" s="11">
        <v>2.375</v>
      </c>
      <c r="G151" s="11">
        <v>0</v>
      </c>
      <c r="H151" s="12">
        <v>31.25</v>
      </c>
      <c r="I151" s="23" t="s">
        <v>28</v>
      </c>
    </row>
    <row r="152" spans="1:9" x14ac:dyDescent="0.25">
      <c r="A152" s="25" t="s">
        <v>58</v>
      </c>
      <c r="B152" s="25"/>
      <c r="C152" s="25"/>
      <c r="D152" s="17">
        <v>170</v>
      </c>
      <c r="E152" s="11">
        <v>11.21</v>
      </c>
      <c r="F152" s="11">
        <v>14.97</v>
      </c>
      <c r="G152" s="11">
        <v>38.35</v>
      </c>
      <c r="H152" s="12">
        <v>258</v>
      </c>
      <c r="I152" s="23" t="s">
        <v>59</v>
      </c>
    </row>
    <row r="153" spans="1:9" x14ac:dyDescent="0.25">
      <c r="A153" s="25" t="s">
        <v>80</v>
      </c>
      <c r="B153" s="25"/>
      <c r="C153" s="25"/>
      <c r="D153" s="17">
        <v>200</v>
      </c>
      <c r="E153" s="11">
        <v>1.55</v>
      </c>
      <c r="F153" s="11">
        <v>1.45</v>
      </c>
      <c r="G153" s="11">
        <v>11.26</v>
      </c>
      <c r="H153" s="12">
        <v>104</v>
      </c>
      <c r="I153" s="23" t="s">
        <v>81</v>
      </c>
    </row>
    <row r="154" spans="1:9" x14ac:dyDescent="0.25">
      <c r="A154" s="25" t="s">
        <v>34</v>
      </c>
      <c r="B154" s="25"/>
      <c r="C154" s="25"/>
      <c r="D154" s="17">
        <v>50</v>
      </c>
      <c r="E154" s="11">
        <v>3.5667</v>
      </c>
      <c r="F154" s="11">
        <v>0.48330000000000001</v>
      </c>
      <c r="G154" s="11">
        <v>22.383299999999998</v>
      </c>
      <c r="H154" s="12">
        <v>108.33329999999999</v>
      </c>
      <c r="I154" s="23" t="s">
        <v>35</v>
      </c>
    </row>
    <row r="155" spans="1:9" x14ac:dyDescent="0.25">
      <c r="A155" s="25" t="s">
        <v>37</v>
      </c>
      <c r="B155" s="25"/>
      <c r="C155" s="25"/>
      <c r="D155" s="17">
        <v>120</v>
      </c>
      <c r="E155" s="11">
        <v>0.48</v>
      </c>
      <c r="F155" s="11">
        <v>0.48</v>
      </c>
      <c r="G155" s="11">
        <v>11.7605</v>
      </c>
      <c r="H155" s="12">
        <v>86</v>
      </c>
      <c r="I155" s="23" t="s">
        <v>38</v>
      </c>
    </row>
    <row r="156" spans="1:9" x14ac:dyDescent="0.25">
      <c r="A156" s="24" t="s">
        <v>39</v>
      </c>
      <c r="B156" s="24"/>
      <c r="C156" s="24"/>
      <c r="D156" s="20">
        <f>SUM(D151:D155)</f>
        <v>550</v>
      </c>
      <c r="E156" s="21">
        <f>SUM(E151:E155)</f>
        <v>19.256700000000002</v>
      </c>
      <c r="F156" s="21">
        <f t="shared" ref="F156:H156" si="18">SUM(F151:F155)</f>
        <v>19.758299999999998</v>
      </c>
      <c r="G156" s="21">
        <f t="shared" si="18"/>
        <v>83.753800000000012</v>
      </c>
      <c r="H156" s="21">
        <f t="shared" si="18"/>
        <v>587.58330000000001</v>
      </c>
      <c r="I156" s="15"/>
    </row>
    <row r="157" spans="1:9" x14ac:dyDescent="0.25">
      <c r="A157" s="26" t="s">
        <v>40</v>
      </c>
      <c r="B157" s="26"/>
      <c r="C157" s="26"/>
      <c r="D157" s="26"/>
      <c r="E157" s="26"/>
      <c r="F157" s="26"/>
      <c r="G157" s="26"/>
      <c r="H157" s="26"/>
      <c r="I157" s="26"/>
    </row>
    <row r="158" spans="1:9" x14ac:dyDescent="0.25">
      <c r="A158" s="25" t="s">
        <v>41</v>
      </c>
      <c r="B158" s="25"/>
      <c r="C158" s="25"/>
      <c r="D158" s="17">
        <v>60</v>
      </c>
      <c r="E158" s="11">
        <v>0.48</v>
      </c>
      <c r="F158" s="11">
        <v>0.06</v>
      </c>
      <c r="G158" s="11">
        <v>1.56</v>
      </c>
      <c r="H158" s="12">
        <v>9.0001999999999995</v>
      </c>
      <c r="I158" s="23" t="s">
        <v>42</v>
      </c>
    </row>
    <row r="159" spans="1:9" x14ac:dyDescent="0.25">
      <c r="A159" s="25" t="s">
        <v>119</v>
      </c>
      <c r="B159" s="25"/>
      <c r="C159" s="25"/>
      <c r="D159" s="17">
        <v>200</v>
      </c>
      <c r="E159" s="11">
        <v>7.57</v>
      </c>
      <c r="F159" s="11">
        <v>6.76</v>
      </c>
      <c r="G159" s="11">
        <v>14.8</v>
      </c>
      <c r="H159" s="12">
        <v>198</v>
      </c>
      <c r="I159" s="23" t="s">
        <v>120</v>
      </c>
    </row>
    <row r="160" spans="1:9" x14ac:dyDescent="0.25">
      <c r="A160" s="25" t="s">
        <v>139</v>
      </c>
      <c r="B160" s="25"/>
      <c r="C160" s="25"/>
      <c r="D160" s="17">
        <v>90</v>
      </c>
      <c r="E160" s="11">
        <v>11.62</v>
      </c>
      <c r="F160" s="11">
        <v>16.95</v>
      </c>
      <c r="G160" s="11">
        <v>1.8564000000000001</v>
      </c>
      <c r="H160" s="12">
        <v>232</v>
      </c>
      <c r="I160" s="23" t="s">
        <v>140</v>
      </c>
    </row>
    <row r="161" spans="1:9" x14ac:dyDescent="0.25">
      <c r="A161" s="25" t="s">
        <v>141</v>
      </c>
      <c r="B161" s="25"/>
      <c r="C161" s="25"/>
      <c r="D161" s="17">
        <v>150</v>
      </c>
      <c r="E161" s="11">
        <v>4.46</v>
      </c>
      <c r="F161" s="11">
        <v>3.54</v>
      </c>
      <c r="G161" s="11">
        <v>59.38</v>
      </c>
      <c r="H161" s="12">
        <v>204</v>
      </c>
      <c r="I161" s="23" t="s">
        <v>142</v>
      </c>
    </row>
    <row r="162" spans="1:9" x14ac:dyDescent="0.25">
      <c r="A162" s="25" t="s">
        <v>93</v>
      </c>
      <c r="B162" s="25"/>
      <c r="C162" s="25"/>
      <c r="D162" s="17">
        <v>200</v>
      </c>
      <c r="E162" s="11">
        <v>0</v>
      </c>
      <c r="F162" s="11">
        <v>0</v>
      </c>
      <c r="G162" s="11">
        <v>23.5</v>
      </c>
      <c r="H162" s="12">
        <v>98</v>
      </c>
      <c r="I162" s="23" t="s">
        <v>94</v>
      </c>
    </row>
    <row r="163" spans="1:9" x14ac:dyDescent="0.25">
      <c r="A163" s="25" t="s">
        <v>34</v>
      </c>
      <c r="B163" s="25"/>
      <c r="C163" s="25"/>
      <c r="D163" s="17">
        <v>30</v>
      </c>
      <c r="E163" s="11">
        <v>1.425</v>
      </c>
      <c r="F163" s="11">
        <v>0.19500000000000001</v>
      </c>
      <c r="G163" s="11">
        <v>8.9550000000000001</v>
      </c>
      <c r="H163" s="12">
        <v>43.5</v>
      </c>
      <c r="I163" s="23" t="s">
        <v>35</v>
      </c>
    </row>
    <row r="164" spans="1:9" x14ac:dyDescent="0.25">
      <c r="A164" s="25" t="s">
        <v>52</v>
      </c>
      <c r="B164" s="25"/>
      <c r="C164" s="25"/>
      <c r="D164" s="17">
        <v>40</v>
      </c>
      <c r="E164" s="11">
        <v>1.1000000000000001</v>
      </c>
      <c r="F164" s="11">
        <v>0.15</v>
      </c>
      <c r="G164" s="11">
        <v>7.2</v>
      </c>
      <c r="H164" s="12">
        <v>38</v>
      </c>
      <c r="I164" s="23" t="s">
        <v>53</v>
      </c>
    </row>
    <row r="165" spans="1:9" x14ac:dyDescent="0.25">
      <c r="A165" s="24" t="s">
        <v>55</v>
      </c>
      <c r="B165" s="24"/>
      <c r="C165" s="24"/>
      <c r="D165" s="20">
        <f>SUM(D158:D164)</f>
        <v>770</v>
      </c>
      <c r="E165" s="21">
        <f>SUM(E158:E164)</f>
        <v>26.655000000000005</v>
      </c>
      <c r="F165" s="21">
        <f t="shared" ref="F165:H165" si="19">SUM(F158:F164)</f>
        <v>27.654999999999998</v>
      </c>
      <c r="G165" s="21">
        <f t="shared" si="19"/>
        <v>117.2514</v>
      </c>
      <c r="H165" s="21">
        <f t="shared" si="19"/>
        <v>822.50019999999995</v>
      </c>
      <c r="I165" s="15"/>
    </row>
    <row r="166" spans="1:9" x14ac:dyDescent="0.25">
      <c r="A166" s="24" t="s">
        <v>56</v>
      </c>
      <c r="B166" s="24"/>
      <c r="C166" s="24"/>
      <c r="D166" s="24"/>
      <c r="E166" s="21">
        <f>E156+E165</f>
        <v>45.91170000000001</v>
      </c>
      <c r="F166" s="21">
        <f t="shared" ref="F166:H166" si="20">F156+F165</f>
        <v>47.413299999999992</v>
      </c>
      <c r="G166" s="21">
        <f t="shared" si="20"/>
        <v>201.0052</v>
      </c>
      <c r="H166" s="21">
        <f t="shared" si="20"/>
        <v>1410.0835</v>
      </c>
      <c r="I166" s="15"/>
    </row>
    <row r="167" spans="1:9" x14ac:dyDescent="0.25">
      <c r="A167" s="45" t="s">
        <v>8</v>
      </c>
      <c r="B167" s="45"/>
      <c r="C167" s="45"/>
      <c r="D167" s="45"/>
      <c r="E167" s="45"/>
      <c r="F167" s="45"/>
      <c r="G167" s="45"/>
      <c r="H167" s="45"/>
      <c r="I167" s="45"/>
    </row>
    <row r="168" spans="1:9" x14ac:dyDescent="0.25">
      <c r="A168" s="45" t="s">
        <v>9</v>
      </c>
      <c r="B168" s="45"/>
      <c r="C168" s="45"/>
      <c r="D168" s="45"/>
      <c r="E168" s="45"/>
      <c r="F168" s="45"/>
      <c r="G168" s="45"/>
      <c r="H168" s="45"/>
      <c r="I168" s="45"/>
    </row>
    <row r="169" spans="1:9" x14ac:dyDescent="0.25">
      <c r="A169" s="30" t="s">
        <v>138</v>
      </c>
      <c r="B169" s="30"/>
      <c r="C169" s="30"/>
      <c r="D169" s="30"/>
      <c r="E169" s="30"/>
      <c r="F169" s="30"/>
      <c r="G169" s="30"/>
      <c r="H169" s="30"/>
      <c r="I169" s="30"/>
    </row>
    <row r="170" spans="1:9" ht="15" x14ac:dyDescent="0.25">
      <c r="A170" s="31" t="s">
        <v>11</v>
      </c>
      <c r="B170" s="32"/>
      <c r="C170" s="33"/>
      <c r="D170" s="37" t="s">
        <v>12</v>
      </c>
      <c r="E170" s="27" t="s">
        <v>13</v>
      </c>
      <c r="F170" s="28"/>
      <c r="G170" s="29"/>
      <c r="H170" s="37" t="s">
        <v>14</v>
      </c>
      <c r="I170" s="37" t="s">
        <v>15</v>
      </c>
    </row>
    <row r="171" spans="1:9" ht="21" x14ac:dyDescent="0.25">
      <c r="A171" s="34"/>
      <c r="B171" s="35"/>
      <c r="C171" s="36"/>
      <c r="D171" s="38"/>
      <c r="E171" s="7" t="s">
        <v>16</v>
      </c>
      <c r="F171" s="7" t="s">
        <v>17</v>
      </c>
      <c r="G171" s="7" t="s">
        <v>18</v>
      </c>
      <c r="H171" s="38"/>
      <c r="I171" s="38"/>
    </row>
    <row r="172" spans="1:9" ht="15" x14ac:dyDescent="0.25">
      <c r="A172" s="27" t="s">
        <v>19</v>
      </c>
      <c r="B172" s="28"/>
      <c r="C172" s="29"/>
      <c r="D172" s="7" t="s">
        <v>20</v>
      </c>
      <c r="E172" s="7" t="s">
        <v>21</v>
      </c>
      <c r="F172" s="7" t="s">
        <v>22</v>
      </c>
      <c r="G172" s="7" t="s">
        <v>23</v>
      </c>
      <c r="H172" s="7" t="s">
        <v>24</v>
      </c>
      <c r="I172" s="7" t="s">
        <v>25</v>
      </c>
    </row>
    <row r="173" spans="1:9" x14ac:dyDescent="0.25">
      <c r="A173" s="26" t="s">
        <v>26</v>
      </c>
      <c r="B173" s="26"/>
      <c r="C173" s="26"/>
      <c r="D173" s="26"/>
      <c r="E173" s="26"/>
      <c r="F173" s="26"/>
      <c r="G173" s="26"/>
      <c r="H173" s="26"/>
      <c r="I173" s="26"/>
    </row>
    <row r="174" spans="1:9" x14ac:dyDescent="0.25">
      <c r="A174" s="25" t="s">
        <v>147</v>
      </c>
      <c r="B174" s="25"/>
      <c r="C174" s="25"/>
      <c r="D174" s="17">
        <v>53</v>
      </c>
      <c r="E174" s="11">
        <v>5.5</v>
      </c>
      <c r="F174" s="11">
        <v>4.66</v>
      </c>
      <c r="G174" s="11">
        <v>0.28999999999999998</v>
      </c>
      <c r="H174" s="12">
        <v>85</v>
      </c>
      <c r="I174" s="23" t="s">
        <v>148</v>
      </c>
    </row>
    <row r="175" spans="1:9" x14ac:dyDescent="0.25">
      <c r="A175" s="25" t="s">
        <v>29</v>
      </c>
      <c r="B175" s="25"/>
      <c r="C175" s="25"/>
      <c r="D175" s="17">
        <v>160</v>
      </c>
      <c r="E175" s="11">
        <v>9.18</v>
      </c>
      <c r="F175" s="11">
        <v>12.61</v>
      </c>
      <c r="G175" s="11">
        <v>31.8</v>
      </c>
      <c r="H175" s="12">
        <v>265</v>
      </c>
      <c r="I175" s="23" t="s">
        <v>30</v>
      </c>
    </row>
    <row r="176" spans="1:9" x14ac:dyDescent="0.25">
      <c r="A176" s="25" t="s">
        <v>31</v>
      </c>
      <c r="B176" s="25"/>
      <c r="C176" s="25"/>
      <c r="D176" s="17">
        <v>200</v>
      </c>
      <c r="E176" s="11">
        <v>0</v>
      </c>
      <c r="F176" s="11">
        <v>0</v>
      </c>
      <c r="G176" s="11">
        <v>9.08</v>
      </c>
      <c r="H176" s="12">
        <v>36</v>
      </c>
      <c r="I176" s="23" t="s">
        <v>32</v>
      </c>
    </row>
    <row r="177" spans="1:9" x14ac:dyDescent="0.25">
      <c r="A177" s="25" t="s">
        <v>34</v>
      </c>
      <c r="B177" s="25"/>
      <c r="C177" s="25"/>
      <c r="D177" s="17">
        <v>50</v>
      </c>
      <c r="E177" s="11">
        <v>3.5667</v>
      </c>
      <c r="F177" s="11">
        <v>0.48330000000000001</v>
      </c>
      <c r="G177" s="11">
        <v>22.383299999999998</v>
      </c>
      <c r="H177" s="12">
        <v>108.33329999999999</v>
      </c>
      <c r="I177" s="23" t="s">
        <v>35</v>
      </c>
    </row>
    <row r="178" spans="1:9" x14ac:dyDescent="0.25">
      <c r="A178" s="25" t="s">
        <v>60</v>
      </c>
      <c r="B178" s="25"/>
      <c r="C178" s="25"/>
      <c r="D178" s="17">
        <v>200</v>
      </c>
      <c r="E178" s="11">
        <v>1</v>
      </c>
      <c r="F178" s="11">
        <v>2</v>
      </c>
      <c r="G178" s="11">
        <v>20.2</v>
      </c>
      <c r="H178" s="12">
        <v>92</v>
      </c>
      <c r="I178" s="23" t="s">
        <v>61</v>
      </c>
    </row>
    <row r="179" spans="1:9" x14ac:dyDescent="0.25">
      <c r="A179" s="24" t="s">
        <v>39</v>
      </c>
      <c r="B179" s="24"/>
      <c r="C179" s="24"/>
      <c r="D179" s="20">
        <f>SUM(D174:D178)</f>
        <v>663</v>
      </c>
      <c r="E179" s="21">
        <f>SUM(E174:E178)</f>
        <v>19.246700000000001</v>
      </c>
      <c r="F179" s="21">
        <f t="shared" ref="F179:H179" si="21">SUM(F174:F178)</f>
        <v>19.753299999999999</v>
      </c>
      <c r="G179" s="21">
        <f t="shared" si="21"/>
        <v>83.753299999999996</v>
      </c>
      <c r="H179" s="21">
        <f t="shared" si="21"/>
        <v>586.33330000000001</v>
      </c>
      <c r="I179" s="15"/>
    </row>
    <row r="180" spans="1:9" x14ac:dyDescent="0.25">
      <c r="A180" s="26" t="s">
        <v>40</v>
      </c>
      <c r="B180" s="26"/>
      <c r="C180" s="26"/>
      <c r="D180" s="26"/>
      <c r="E180" s="26"/>
      <c r="F180" s="26"/>
      <c r="G180" s="26"/>
      <c r="H180" s="26"/>
      <c r="I180" s="26"/>
    </row>
    <row r="181" spans="1:9" x14ac:dyDescent="0.25">
      <c r="A181" s="25" t="s">
        <v>41</v>
      </c>
      <c r="B181" s="25"/>
      <c r="C181" s="25"/>
      <c r="D181" s="17">
        <v>60</v>
      </c>
      <c r="E181" s="11">
        <v>0.48</v>
      </c>
      <c r="F181" s="11">
        <v>0.06</v>
      </c>
      <c r="G181" s="11">
        <v>1.56</v>
      </c>
      <c r="H181" s="12">
        <v>9.0001999999999995</v>
      </c>
      <c r="I181" s="23" t="s">
        <v>42</v>
      </c>
    </row>
    <row r="182" spans="1:9" x14ac:dyDescent="0.25">
      <c r="A182" s="25" t="s">
        <v>85</v>
      </c>
      <c r="B182" s="25"/>
      <c r="C182" s="25"/>
      <c r="D182" s="17">
        <v>200</v>
      </c>
      <c r="E182" s="11">
        <v>3.84</v>
      </c>
      <c r="F182" s="11">
        <v>3.74</v>
      </c>
      <c r="G182" s="11">
        <v>37.53</v>
      </c>
      <c r="H182" s="12">
        <v>168</v>
      </c>
      <c r="I182" s="23" t="s">
        <v>86</v>
      </c>
    </row>
    <row r="183" spans="1:9" x14ac:dyDescent="0.25">
      <c r="A183" s="25" t="s">
        <v>149</v>
      </c>
      <c r="B183" s="25"/>
      <c r="C183" s="25"/>
      <c r="D183" s="17">
        <v>100</v>
      </c>
      <c r="E183" s="11">
        <v>16.43</v>
      </c>
      <c r="F183" s="11">
        <v>11.3</v>
      </c>
      <c r="G183" s="11">
        <v>5.07</v>
      </c>
      <c r="H183" s="12">
        <v>272</v>
      </c>
      <c r="I183" s="23" t="s">
        <v>150</v>
      </c>
    </row>
    <row r="184" spans="1:9" x14ac:dyDescent="0.25">
      <c r="A184" s="25" t="s">
        <v>91</v>
      </c>
      <c r="B184" s="25"/>
      <c r="C184" s="25"/>
      <c r="D184" s="17">
        <v>150</v>
      </c>
      <c r="E184" s="11">
        <v>3.06</v>
      </c>
      <c r="F184" s="11">
        <v>12.21</v>
      </c>
      <c r="G184" s="11">
        <v>34.049999999999997</v>
      </c>
      <c r="H184" s="12">
        <v>183</v>
      </c>
      <c r="I184" s="23" t="s">
        <v>92</v>
      </c>
    </row>
    <row r="185" spans="1:9" x14ac:dyDescent="0.25">
      <c r="A185" s="25" t="s">
        <v>93</v>
      </c>
      <c r="B185" s="25"/>
      <c r="C185" s="25"/>
      <c r="D185" s="17">
        <v>200</v>
      </c>
      <c r="E185" s="11">
        <v>0</v>
      </c>
      <c r="F185" s="11">
        <v>0</v>
      </c>
      <c r="G185" s="11">
        <v>23.5</v>
      </c>
      <c r="H185" s="12">
        <v>109</v>
      </c>
      <c r="I185" s="23" t="s">
        <v>94</v>
      </c>
    </row>
    <row r="186" spans="1:9" x14ac:dyDescent="0.25">
      <c r="A186" s="25" t="s">
        <v>52</v>
      </c>
      <c r="B186" s="25"/>
      <c r="C186" s="25"/>
      <c r="D186" s="17">
        <v>40</v>
      </c>
      <c r="E186" s="11">
        <v>1.1000000000000001</v>
      </c>
      <c r="F186" s="11">
        <v>0.15</v>
      </c>
      <c r="G186" s="11">
        <v>7.2</v>
      </c>
      <c r="H186" s="12">
        <v>38</v>
      </c>
      <c r="I186" s="23" t="s">
        <v>53</v>
      </c>
    </row>
    <row r="187" spans="1:9" x14ac:dyDescent="0.25">
      <c r="A187" s="25" t="s">
        <v>34</v>
      </c>
      <c r="B187" s="25"/>
      <c r="C187" s="25"/>
      <c r="D187" s="17">
        <v>20</v>
      </c>
      <c r="E187" s="11">
        <v>1.4267000000000001</v>
      </c>
      <c r="F187" s="11">
        <v>0.1933</v>
      </c>
      <c r="G187" s="11">
        <v>8.9533000000000005</v>
      </c>
      <c r="H187" s="12">
        <v>43.333300000000001</v>
      </c>
      <c r="I187" s="23" t="s">
        <v>35</v>
      </c>
    </row>
    <row r="188" spans="1:9" x14ac:dyDescent="0.25">
      <c r="A188" s="24" t="s">
        <v>55</v>
      </c>
      <c r="B188" s="24"/>
      <c r="C188" s="24"/>
      <c r="D188" s="20">
        <f>SUM(D181:D187)</f>
        <v>770</v>
      </c>
      <c r="E188" s="21">
        <f>SUM(E181:E187)</f>
        <v>26.3367</v>
      </c>
      <c r="F188" s="21">
        <f t="shared" ref="F188:H188" si="22">SUM(F181:F187)</f>
        <v>27.653300000000002</v>
      </c>
      <c r="G188" s="21">
        <f t="shared" si="22"/>
        <v>117.86330000000001</v>
      </c>
      <c r="H188" s="21">
        <f t="shared" si="22"/>
        <v>822.33349999999996</v>
      </c>
      <c r="I188" s="15"/>
    </row>
    <row r="189" spans="1:9" x14ac:dyDescent="0.25">
      <c r="A189" s="24" t="s">
        <v>56</v>
      </c>
      <c r="B189" s="24"/>
      <c r="C189" s="24"/>
      <c r="D189" s="24"/>
      <c r="E189" s="21">
        <f>E179+E188</f>
        <v>45.583399999999997</v>
      </c>
      <c r="F189" s="21">
        <f t="shared" ref="F189:H189" si="23">F179+F188</f>
        <v>47.406599999999997</v>
      </c>
      <c r="G189" s="21">
        <f t="shared" si="23"/>
        <v>201.61660000000001</v>
      </c>
      <c r="H189" s="21">
        <f t="shared" si="23"/>
        <v>1408.6668</v>
      </c>
      <c r="I189" s="15"/>
    </row>
    <row r="190" spans="1:9" x14ac:dyDescent="0.25">
      <c r="A190" s="45" t="s">
        <v>8</v>
      </c>
      <c r="B190" s="45"/>
      <c r="C190" s="45"/>
      <c r="D190" s="45"/>
      <c r="E190" s="45"/>
      <c r="F190" s="45"/>
      <c r="G190" s="45"/>
      <c r="H190" s="45"/>
      <c r="I190" s="45"/>
    </row>
    <row r="191" spans="1:9" x14ac:dyDescent="0.25">
      <c r="A191" s="45" t="s">
        <v>9</v>
      </c>
      <c r="B191" s="45"/>
      <c r="C191" s="45"/>
      <c r="D191" s="45"/>
      <c r="E191" s="45"/>
      <c r="F191" s="45"/>
      <c r="G191" s="45"/>
      <c r="H191" s="45"/>
      <c r="I191" s="45"/>
    </row>
    <row r="192" spans="1:9" x14ac:dyDescent="0.25">
      <c r="A192" s="30" t="s">
        <v>143</v>
      </c>
      <c r="B192" s="30"/>
      <c r="C192" s="30"/>
      <c r="D192" s="30"/>
      <c r="E192" s="30"/>
      <c r="F192" s="30"/>
      <c r="G192" s="30"/>
      <c r="H192" s="30"/>
      <c r="I192" s="30"/>
    </row>
    <row r="193" spans="1:9" ht="15" x14ac:dyDescent="0.25">
      <c r="A193" s="31" t="s">
        <v>11</v>
      </c>
      <c r="B193" s="32"/>
      <c r="C193" s="33"/>
      <c r="D193" s="37" t="s">
        <v>12</v>
      </c>
      <c r="E193" s="27" t="s">
        <v>13</v>
      </c>
      <c r="F193" s="28"/>
      <c r="G193" s="29"/>
      <c r="H193" s="37" t="s">
        <v>14</v>
      </c>
      <c r="I193" s="37" t="s">
        <v>15</v>
      </c>
    </row>
    <row r="194" spans="1:9" ht="21" x14ac:dyDescent="0.25">
      <c r="A194" s="34"/>
      <c r="B194" s="35"/>
      <c r="C194" s="36"/>
      <c r="D194" s="38"/>
      <c r="E194" s="7" t="s">
        <v>16</v>
      </c>
      <c r="F194" s="7" t="s">
        <v>17</v>
      </c>
      <c r="G194" s="7" t="s">
        <v>18</v>
      </c>
      <c r="H194" s="38"/>
      <c r="I194" s="38"/>
    </row>
    <row r="195" spans="1:9" ht="15" x14ac:dyDescent="0.25">
      <c r="A195" s="27" t="s">
        <v>19</v>
      </c>
      <c r="B195" s="28"/>
      <c r="C195" s="29"/>
      <c r="D195" s="7" t="s">
        <v>20</v>
      </c>
      <c r="E195" s="7" t="s">
        <v>21</v>
      </c>
      <c r="F195" s="7" t="s">
        <v>22</v>
      </c>
      <c r="G195" s="7" t="s">
        <v>23</v>
      </c>
      <c r="H195" s="7" t="s">
        <v>24</v>
      </c>
      <c r="I195" s="7" t="s">
        <v>25</v>
      </c>
    </row>
    <row r="196" spans="1:9" x14ac:dyDescent="0.25">
      <c r="A196" s="26" t="s">
        <v>26</v>
      </c>
      <c r="B196" s="26"/>
      <c r="C196" s="26"/>
      <c r="D196" s="26"/>
      <c r="E196" s="26"/>
      <c r="F196" s="26"/>
      <c r="G196" s="26"/>
      <c r="H196" s="26"/>
      <c r="I196" s="26"/>
    </row>
    <row r="197" spans="1:9" x14ac:dyDescent="0.25">
      <c r="A197" s="39" t="s">
        <v>76</v>
      </c>
      <c r="B197" s="40"/>
      <c r="C197" s="41"/>
      <c r="D197" s="17">
        <v>10</v>
      </c>
      <c r="E197" s="11">
        <v>0.08</v>
      </c>
      <c r="F197" s="11">
        <v>7.25</v>
      </c>
      <c r="G197" s="11">
        <v>0.13</v>
      </c>
      <c r="H197" s="12">
        <v>66</v>
      </c>
      <c r="I197" s="23" t="s">
        <v>77</v>
      </c>
    </row>
    <row r="198" spans="1:9" x14ac:dyDescent="0.25">
      <c r="A198" s="39" t="s">
        <v>78</v>
      </c>
      <c r="B198" s="40"/>
      <c r="C198" s="41"/>
      <c r="D198" s="17">
        <v>190</v>
      </c>
      <c r="E198" s="11">
        <v>9.86</v>
      </c>
      <c r="F198" s="11">
        <v>6.09</v>
      </c>
      <c r="G198" s="11">
        <v>32.264000000000003</v>
      </c>
      <c r="H198" s="12">
        <v>223.31890000000001</v>
      </c>
      <c r="I198" s="23" t="s">
        <v>79</v>
      </c>
    </row>
    <row r="199" spans="1:9" x14ac:dyDescent="0.25">
      <c r="A199" s="39" t="s">
        <v>31</v>
      </c>
      <c r="B199" s="40"/>
      <c r="C199" s="41"/>
      <c r="D199" s="17">
        <v>200</v>
      </c>
      <c r="E199" s="11">
        <v>0</v>
      </c>
      <c r="F199" s="11">
        <v>0</v>
      </c>
      <c r="G199" s="11">
        <v>9.08</v>
      </c>
      <c r="H199" s="12">
        <v>36</v>
      </c>
      <c r="I199" s="23" t="s">
        <v>32</v>
      </c>
    </row>
    <row r="200" spans="1:9" x14ac:dyDescent="0.25">
      <c r="A200" s="39" t="s">
        <v>34</v>
      </c>
      <c r="B200" s="40"/>
      <c r="C200" s="41"/>
      <c r="D200" s="17">
        <v>50</v>
      </c>
      <c r="E200" s="11">
        <v>3.5667</v>
      </c>
      <c r="F200" s="11">
        <v>0.48330000000000001</v>
      </c>
      <c r="G200" s="11">
        <v>22.383299999999998</v>
      </c>
      <c r="H200" s="12">
        <v>108.33329999999999</v>
      </c>
      <c r="I200" s="23" t="s">
        <v>35</v>
      </c>
    </row>
    <row r="201" spans="1:9" x14ac:dyDescent="0.25">
      <c r="A201" s="39" t="s">
        <v>63</v>
      </c>
      <c r="B201" s="40"/>
      <c r="C201" s="41"/>
      <c r="D201" s="17">
        <v>50</v>
      </c>
      <c r="E201" s="11">
        <v>5.75</v>
      </c>
      <c r="F201" s="11">
        <v>5.9249999999999998</v>
      </c>
      <c r="G201" s="11">
        <v>20.010000000000002</v>
      </c>
      <c r="H201" s="12">
        <v>155</v>
      </c>
      <c r="I201" s="23" t="s">
        <v>64</v>
      </c>
    </row>
    <row r="202" spans="1:9" x14ac:dyDescent="0.25">
      <c r="A202" s="42" t="s">
        <v>39</v>
      </c>
      <c r="B202" s="43"/>
      <c r="C202" s="44"/>
      <c r="D202" s="20">
        <v>500</v>
      </c>
      <c r="E202" s="21">
        <f>SUM(E197:E201)</f>
        <v>19.256699999999999</v>
      </c>
      <c r="F202" s="21">
        <f t="shared" ref="F202:H202" si="24">SUM(F197:F201)</f>
        <v>19.7483</v>
      </c>
      <c r="G202" s="21">
        <f t="shared" si="24"/>
        <v>83.8673</v>
      </c>
      <c r="H202" s="21">
        <f t="shared" si="24"/>
        <v>588.65219999999999</v>
      </c>
      <c r="I202" s="15"/>
    </row>
    <row r="203" spans="1:9" x14ac:dyDescent="0.25">
      <c r="A203" s="51" t="s">
        <v>40</v>
      </c>
      <c r="B203" s="52"/>
      <c r="C203" s="52"/>
      <c r="D203" s="52"/>
      <c r="E203" s="52"/>
      <c r="F203" s="52"/>
      <c r="G203" s="52"/>
      <c r="H203" s="52"/>
      <c r="I203" s="53"/>
    </row>
    <row r="204" spans="1:9" x14ac:dyDescent="0.25">
      <c r="A204" s="39" t="s">
        <v>65</v>
      </c>
      <c r="B204" s="40"/>
      <c r="C204" s="41"/>
      <c r="D204" s="17">
        <v>60</v>
      </c>
      <c r="E204" s="11">
        <v>0.66</v>
      </c>
      <c r="F204" s="11">
        <v>0.12</v>
      </c>
      <c r="G204" s="11">
        <v>2.2801</v>
      </c>
      <c r="H204" s="12">
        <v>12.750299999999999</v>
      </c>
      <c r="I204" s="23" t="s">
        <v>66</v>
      </c>
    </row>
    <row r="205" spans="1:9" x14ac:dyDescent="0.25">
      <c r="A205" s="39" t="s">
        <v>144</v>
      </c>
      <c r="B205" s="40"/>
      <c r="C205" s="41"/>
      <c r="D205" s="17">
        <v>200</v>
      </c>
      <c r="E205" s="11">
        <v>1.53</v>
      </c>
      <c r="F205" s="11">
        <v>3.65</v>
      </c>
      <c r="G205" s="11">
        <v>8.35</v>
      </c>
      <c r="H205" s="12">
        <v>112</v>
      </c>
      <c r="I205" s="23" t="s">
        <v>145</v>
      </c>
    </row>
    <row r="206" spans="1:9" x14ac:dyDescent="0.25">
      <c r="A206" s="39" t="s">
        <v>129</v>
      </c>
      <c r="B206" s="40"/>
      <c r="C206" s="41"/>
      <c r="D206" s="17">
        <v>100</v>
      </c>
      <c r="E206" s="11">
        <v>14.17</v>
      </c>
      <c r="F206" s="11">
        <v>17.43</v>
      </c>
      <c r="G206" s="11">
        <v>10.8</v>
      </c>
      <c r="H206" s="12">
        <v>272</v>
      </c>
      <c r="I206" s="23" t="s">
        <v>130</v>
      </c>
    </row>
    <row r="207" spans="1:9" x14ac:dyDescent="0.25">
      <c r="A207" s="39" t="s">
        <v>111</v>
      </c>
      <c r="B207" s="40"/>
      <c r="C207" s="41"/>
      <c r="D207" s="17">
        <v>150</v>
      </c>
      <c r="E207" s="11">
        <v>7.1609999999999996</v>
      </c>
      <c r="F207" s="11">
        <v>6.0118999999999998</v>
      </c>
      <c r="G207" s="11">
        <v>54.18</v>
      </c>
      <c r="H207" s="12">
        <v>235</v>
      </c>
      <c r="I207" s="23" t="s">
        <v>112</v>
      </c>
    </row>
    <row r="208" spans="1:9" x14ac:dyDescent="0.25">
      <c r="A208" s="39" t="s">
        <v>49</v>
      </c>
      <c r="B208" s="40"/>
      <c r="C208" s="41"/>
      <c r="D208" s="17">
        <v>200</v>
      </c>
      <c r="E208" s="11">
        <v>0.9</v>
      </c>
      <c r="F208" s="11">
        <v>0.05</v>
      </c>
      <c r="G208" s="11">
        <v>25.6</v>
      </c>
      <c r="H208" s="12">
        <v>109</v>
      </c>
      <c r="I208" s="23" t="s">
        <v>50</v>
      </c>
    </row>
    <row r="209" spans="1:9" x14ac:dyDescent="0.25">
      <c r="A209" s="39" t="s">
        <v>34</v>
      </c>
      <c r="B209" s="40"/>
      <c r="C209" s="41"/>
      <c r="D209" s="17">
        <v>20</v>
      </c>
      <c r="E209" s="11">
        <v>1.4267000000000001</v>
      </c>
      <c r="F209" s="11">
        <v>0.1933</v>
      </c>
      <c r="G209" s="11">
        <v>8.9533000000000005</v>
      </c>
      <c r="H209" s="12">
        <v>43.333300000000001</v>
      </c>
      <c r="I209" s="23" t="s">
        <v>35</v>
      </c>
    </row>
    <row r="210" spans="1:9" x14ac:dyDescent="0.25">
      <c r="A210" s="39" t="s">
        <v>52</v>
      </c>
      <c r="B210" s="40"/>
      <c r="C210" s="41"/>
      <c r="D210" s="17">
        <v>40</v>
      </c>
      <c r="E210" s="11">
        <v>1.1000000000000001</v>
      </c>
      <c r="F210" s="11">
        <v>0.15</v>
      </c>
      <c r="G210" s="11">
        <v>7.2</v>
      </c>
      <c r="H210" s="12">
        <v>38</v>
      </c>
      <c r="I210" s="23" t="s">
        <v>53</v>
      </c>
    </row>
    <row r="211" spans="1:9" x14ac:dyDescent="0.25">
      <c r="A211" s="42" t="s">
        <v>55</v>
      </c>
      <c r="B211" s="43"/>
      <c r="C211" s="44"/>
      <c r="D211" s="20">
        <f>SUM(D204:D210)</f>
        <v>770</v>
      </c>
      <c r="E211" s="21">
        <f>SUM(E204:E210)</f>
        <v>26.947700000000001</v>
      </c>
      <c r="F211" s="21">
        <f t="shared" ref="F211:H211" si="25">SUM(F204:F210)</f>
        <v>27.6052</v>
      </c>
      <c r="G211" s="21">
        <f t="shared" si="25"/>
        <v>117.36340000000001</v>
      </c>
      <c r="H211" s="21">
        <f t="shared" si="25"/>
        <v>822.08359999999993</v>
      </c>
      <c r="I211" s="15"/>
    </row>
    <row r="212" spans="1:9" x14ac:dyDescent="0.25">
      <c r="A212" s="24" t="s">
        <v>56</v>
      </c>
      <c r="B212" s="24"/>
      <c r="C212" s="24"/>
      <c r="D212" s="24"/>
      <c r="E212" s="21">
        <f>E202+E211</f>
        <v>46.2044</v>
      </c>
      <c r="F212" s="21">
        <f t="shared" ref="F212:H212" si="26">F202+F211</f>
        <v>47.353499999999997</v>
      </c>
      <c r="G212" s="21">
        <f t="shared" si="26"/>
        <v>201.23070000000001</v>
      </c>
      <c r="H212" s="21">
        <f t="shared" si="26"/>
        <v>1410.7357999999999</v>
      </c>
      <c r="I212" s="15"/>
    </row>
    <row r="213" spans="1:9" x14ac:dyDescent="0.25">
      <c r="A213" s="45" t="s">
        <v>8</v>
      </c>
      <c r="B213" s="45"/>
      <c r="C213" s="45"/>
      <c r="D213" s="45"/>
      <c r="E213" s="45"/>
      <c r="F213" s="45"/>
      <c r="G213" s="45"/>
      <c r="H213" s="45"/>
      <c r="I213" s="45"/>
    </row>
    <row r="214" spans="1:9" x14ac:dyDescent="0.25">
      <c r="A214" s="45" t="s">
        <v>9</v>
      </c>
      <c r="B214" s="45"/>
      <c r="C214" s="45"/>
      <c r="D214" s="45"/>
      <c r="E214" s="45"/>
      <c r="F214" s="45"/>
      <c r="G214" s="45"/>
      <c r="H214" s="45"/>
      <c r="I214" s="45"/>
    </row>
    <row r="215" spans="1:9" x14ac:dyDescent="0.25">
      <c r="A215" s="30" t="s">
        <v>146</v>
      </c>
      <c r="B215" s="30"/>
      <c r="C215" s="30"/>
      <c r="D215" s="30"/>
      <c r="E215" s="30"/>
      <c r="F215" s="30"/>
      <c r="G215" s="30"/>
      <c r="H215" s="30"/>
      <c r="I215" s="30"/>
    </row>
    <row r="216" spans="1:9" ht="15" x14ac:dyDescent="0.25">
      <c r="A216" s="31" t="s">
        <v>11</v>
      </c>
      <c r="B216" s="32"/>
      <c r="C216" s="33"/>
      <c r="D216" s="37" t="s">
        <v>12</v>
      </c>
      <c r="E216" s="27" t="s">
        <v>13</v>
      </c>
      <c r="F216" s="28"/>
      <c r="G216" s="29"/>
      <c r="H216" s="37" t="s">
        <v>14</v>
      </c>
      <c r="I216" s="37" t="s">
        <v>15</v>
      </c>
    </row>
    <row r="217" spans="1:9" ht="21" x14ac:dyDescent="0.25">
      <c r="A217" s="34"/>
      <c r="B217" s="35"/>
      <c r="C217" s="36"/>
      <c r="D217" s="38"/>
      <c r="E217" s="7" t="s">
        <v>16</v>
      </c>
      <c r="F217" s="7" t="s">
        <v>17</v>
      </c>
      <c r="G217" s="7" t="s">
        <v>18</v>
      </c>
      <c r="H217" s="38"/>
      <c r="I217" s="38"/>
    </row>
    <row r="218" spans="1:9" ht="15" x14ac:dyDescent="0.25">
      <c r="A218" s="27" t="s">
        <v>19</v>
      </c>
      <c r="B218" s="28"/>
      <c r="C218" s="29"/>
      <c r="D218" s="7" t="s">
        <v>20</v>
      </c>
      <c r="E218" s="7" t="s">
        <v>21</v>
      </c>
      <c r="F218" s="7" t="s">
        <v>22</v>
      </c>
      <c r="G218" s="7" t="s">
        <v>23</v>
      </c>
      <c r="H218" s="7" t="s">
        <v>24</v>
      </c>
      <c r="I218" s="7" t="s">
        <v>25</v>
      </c>
    </row>
    <row r="219" spans="1:9" x14ac:dyDescent="0.25">
      <c r="A219" s="26" t="s">
        <v>26</v>
      </c>
      <c r="B219" s="26"/>
      <c r="C219" s="26"/>
      <c r="D219" s="26"/>
      <c r="E219" s="26"/>
      <c r="F219" s="26"/>
      <c r="G219" s="26"/>
      <c r="H219" s="26"/>
      <c r="I219" s="26"/>
    </row>
    <row r="220" spans="1:9" x14ac:dyDescent="0.25">
      <c r="A220" s="25" t="s">
        <v>97</v>
      </c>
      <c r="B220" s="25"/>
      <c r="C220" s="25"/>
      <c r="D220" s="17">
        <v>200</v>
      </c>
      <c r="E220" s="11">
        <v>10.27</v>
      </c>
      <c r="F220" s="11">
        <v>16.5</v>
      </c>
      <c r="G220" s="11">
        <v>30.51</v>
      </c>
      <c r="H220" s="12">
        <v>243</v>
      </c>
      <c r="I220" s="23" t="s">
        <v>98</v>
      </c>
    </row>
    <row r="221" spans="1:9" x14ac:dyDescent="0.25">
      <c r="A221" s="25" t="s">
        <v>80</v>
      </c>
      <c r="B221" s="25"/>
      <c r="C221" s="25"/>
      <c r="D221" s="17">
        <v>200</v>
      </c>
      <c r="E221" s="11">
        <v>1.55</v>
      </c>
      <c r="F221" s="11">
        <v>1.45</v>
      </c>
      <c r="G221" s="11">
        <v>11.26</v>
      </c>
      <c r="H221" s="12">
        <v>104</v>
      </c>
      <c r="I221" s="23" t="s">
        <v>81</v>
      </c>
    </row>
    <row r="222" spans="1:9" x14ac:dyDescent="0.25">
      <c r="A222" s="25" t="s">
        <v>34</v>
      </c>
      <c r="B222" s="25"/>
      <c r="C222" s="25"/>
      <c r="D222" s="17">
        <v>50</v>
      </c>
      <c r="E222" s="11">
        <v>3.5667</v>
      </c>
      <c r="F222" s="11">
        <v>0.48330000000000001</v>
      </c>
      <c r="G222" s="11">
        <v>22.383299999999998</v>
      </c>
      <c r="H222" s="12">
        <v>108.33329999999999</v>
      </c>
      <c r="I222" s="23" t="s">
        <v>35</v>
      </c>
    </row>
    <row r="223" spans="1:9" x14ac:dyDescent="0.25">
      <c r="A223" s="25" t="s">
        <v>100</v>
      </c>
      <c r="B223" s="25"/>
      <c r="C223" s="25"/>
      <c r="D223" s="17">
        <v>100</v>
      </c>
      <c r="E223" s="11">
        <v>3.86</v>
      </c>
      <c r="F223" s="11">
        <v>1.32</v>
      </c>
      <c r="G223" s="11">
        <v>19.600000000000001</v>
      </c>
      <c r="H223" s="12">
        <v>132</v>
      </c>
      <c r="I223" s="23" t="s">
        <v>101</v>
      </c>
    </row>
    <row r="224" spans="1:9" x14ac:dyDescent="0.25">
      <c r="A224" s="24" t="s">
        <v>39</v>
      </c>
      <c r="B224" s="24"/>
      <c r="C224" s="24"/>
      <c r="D224" s="20">
        <f>SUM(D220:D223)</f>
        <v>550</v>
      </c>
      <c r="E224" s="21">
        <f>SUM(E220:E223)</f>
        <v>19.246700000000001</v>
      </c>
      <c r="F224" s="21">
        <f t="shared" ref="F224:H224" si="27">SUM(F220:F223)</f>
        <v>19.753299999999999</v>
      </c>
      <c r="G224" s="21">
        <f t="shared" si="27"/>
        <v>83.753299999999996</v>
      </c>
      <c r="H224" s="21">
        <f t="shared" si="27"/>
        <v>587.33330000000001</v>
      </c>
      <c r="I224" s="15"/>
    </row>
    <row r="225" spans="1:9" x14ac:dyDescent="0.25">
      <c r="A225" s="26" t="s">
        <v>40</v>
      </c>
      <c r="B225" s="26"/>
      <c r="C225" s="26"/>
      <c r="D225" s="26"/>
      <c r="E225" s="26"/>
      <c r="F225" s="26"/>
      <c r="G225" s="26"/>
      <c r="H225" s="26"/>
      <c r="I225" s="26"/>
    </row>
    <row r="226" spans="1:9" x14ac:dyDescent="0.25">
      <c r="A226" s="46" t="s">
        <v>84</v>
      </c>
      <c r="B226" s="47"/>
      <c r="C226" s="48"/>
      <c r="D226" s="18">
        <v>60</v>
      </c>
      <c r="E226" s="13">
        <v>0.5</v>
      </c>
      <c r="F226" s="13">
        <v>4.4800000000000004</v>
      </c>
      <c r="G226" s="13">
        <v>1.63</v>
      </c>
      <c r="H226" s="9">
        <v>49</v>
      </c>
      <c r="I226" s="8" t="s">
        <v>83</v>
      </c>
    </row>
    <row r="227" spans="1:9" x14ac:dyDescent="0.25">
      <c r="A227" s="46" t="s">
        <v>46</v>
      </c>
      <c r="B227" s="47"/>
      <c r="C227" s="48"/>
      <c r="D227" s="18">
        <v>250</v>
      </c>
      <c r="E227" s="13">
        <v>5.46</v>
      </c>
      <c r="F227" s="13">
        <v>4.3</v>
      </c>
      <c r="G227" s="13">
        <v>9.6199999999999992</v>
      </c>
      <c r="H227" s="9">
        <v>108</v>
      </c>
      <c r="I227" s="8" t="s">
        <v>45</v>
      </c>
    </row>
    <row r="228" spans="1:9" x14ac:dyDescent="0.25">
      <c r="A228" s="46" t="s">
        <v>155</v>
      </c>
      <c r="B228" s="47"/>
      <c r="C228" s="48"/>
      <c r="D228" s="18">
        <v>180</v>
      </c>
      <c r="E228" s="13">
        <v>17.850000000000001</v>
      </c>
      <c r="F228" s="13">
        <v>17.91</v>
      </c>
      <c r="G228" s="13">
        <v>66.27</v>
      </c>
      <c r="H228" s="9">
        <v>476</v>
      </c>
      <c r="I228" s="8" t="s">
        <v>154</v>
      </c>
    </row>
    <row r="229" spans="1:9" x14ac:dyDescent="0.25">
      <c r="A229" s="46" t="s">
        <v>74</v>
      </c>
      <c r="B229" s="47"/>
      <c r="C229" s="48"/>
      <c r="D229" s="18">
        <v>200</v>
      </c>
      <c r="E229" s="13">
        <v>0.16</v>
      </c>
      <c r="F229" s="13">
        <v>0.16</v>
      </c>
      <c r="G229" s="13">
        <v>23.89</v>
      </c>
      <c r="H229" s="9">
        <v>88</v>
      </c>
      <c r="I229" s="8" t="s">
        <v>73</v>
      </c>
    </row>
    <row r="230" spans="1:9" x14ac:dyDescent="0.25">
      <c r="A230" s="46" t="s">
        <v>36</v>
      </c>
      <c r="B230" s="47"/>
      <c r="C230" s="48"/>
      <c r="D230" s="18">
        <v>30</v>
      </c>
      <c r="E230" s="13">
        <v>1.4267000000000001</v>
      </c>
      <c r="F230" s="13">
        <v>0.1933</v>
      </c>
      <c r="G230" s="13">
        <v>8.9533000000000005</v>
      </c>
      <c r="H230" s="9">
        <v>53</v>
      </c>
      <c r="I230" s="8" t="s">
        <v>35</v>
      </c>
    </row>
    <row r="231" spans="1:9" x14ac:dyDescent="0.25">
      <c r="A231" s="46" t="s">
        <v>54</v>
      </c>
      <c r="B231" s="47"/>
      <c r="C231" s="48"/>
      <c r="D231" s="18">
        <v>50</v>
      </c>
      <c r="E231" s="13">
        <v>1.1000000000000001</v>
      </c>
      <c r="F231" s="13">
        <v>0.15</v>
      </c>
      <c r="G231" s="13">
        <v>7.2</v>
      </c>
      <c r="H231" s="9">
        <v>48</v>
      </c>
      <c r="I231" s="8" t="s">
        <v>53</v>
      </c>
    </row>
    <row r="232" spans="1:9" x14ac:dyDescent="0.25">
      <c r="A232" s="24" t="s">
        <v>55</v>
      </c>
      <c r="B232" s="24"/>
      <c r="C232" s="24"/>
      <c r="D232" s="20">
        <f>SUM(D226:D231)</f>
        <v>770</v>
      </c>
      <c r="E232" s="21">
        <f>SUM(E226:E231)</f>
        <v>26.496700000000004</v>
      </c>
      <c r="F232" s="21">
        <f t="shared" ref="F232:H232" si="28">SUM(F226:F231)</f>
        <v>27.193300000000001</v>
      </c>
      <c r="G232" s="21">
        <f t="shared" si="28"/>
        <v>117.5633</v>
      </c>
      <c r="H232" s="21">
        <f t="shared" si="28"/>
        <v>822</v>
      </c>
      <c r="I232" s="15"/>
    </row>
    <row r="233" spans="1:9" x14ac:dyDescent="0.25">
      <c r="A233" s="24" t="s">
        <v>56</v>
      </c>
      <c r="B233" s="24"/>
      <c r="C233" s="24"/>
      <c r="D233" s="24"/>
      <c r="E233" s="21">
        <f>E224+E232</f>
        <v>45.743400000000008</v>
      </c>
      <c r="F233" s="21">
        <f t="shared" ref="F233:H233" si="29">F224+F232</f>
        <v>46.946600000000004</v>
      </c>
      <c r="G233" s="21">
        <f t="shared" si="29"/>
        <v>201.31659999999999</v>
      </c>
      <c r="H233" s="21">
        <f t="shared" si="29"/>
        <v>1409.3333</v>
      </c>
      <c r="I233" s="15"/>
    </row>
    <row r="234" spans="1:9" x14ac:dyDescent="0.25">
      <c r="A234" s="45" t="s">
        <v>8</v>
      </c>
      <c r="B234" s="45"/>
      <c r="C234" s="45"/>
      <c r="D234" s="45"/>
      <c r="E234" s="45"/>
      <c r="F234" s="45"/>
      <c r="G234" s="45"/>
      <c r="H234" s="45"/>
      <c r="I234" s="45"/>
    </row>
    <row r="235" spans="1:9" x14ac:dyDescent="0.25">
      <c r="A235" s="45" t="s">
        <v>9</v>
      </c>
      <c r="B235" s="45"/>
      <c r="C235" s="45"/>
      <c r="D235" s="45"/>
      <c r="E235" s="45"/>
      <c r="F235" s="45"/>
      <c r="G235" s="45"/>
      <c r="H235" s="45"/>
      <c r="I235" s="45"/>
    </row>
    <row r="236" spans="1:9" x14ac:dyDescent="0.25">
      <c r="A236" s="30" t="s">
        <v>152</v>
      </c>
      <c r="B236" s="30"/>
      <c r="C236" s="30"/>
      <c r="D236" s="30"/>
      <c r="E236" s="30"/>
      <c r="F236" s="30"/>
      <c r="G236" s="30"/>
      <c r="H236" s="30"/>
      <c r="I236" s="30"/>
    </row>
    <row r="237" spans="1:9" ht="15" x14ac:dyDescent="0.25">
      <c r="A237" s="31" t="s">
        <v>11</v>
      </c>
      <c r="B237" s="32"/>
      <c r="C237" s="33"/>
      <c r="D237" s="37" t="s">
        <v>12</v>
      </c>
      <c r="E237" s="27" t="s">
        <v>13</v>
      </c>
      <c r="F237" s="28"/>
      <c r="G237" s="29"/>
      <c r="H237" s="37" t="s">
        <v>14</v>
      </c>
      <c r="I237" s="37" t="s">
        <v>15</v>
      </c>
    </row>
    <row r="238" spans="1:9" ht="21" x14ac:dyDescent="0.25">
      <c r="A238" s="34"/>
      <c r="B238" s="35"/>
      <c r="C238" s="36"/>
      <c r="D238" s="38"/>
      <c r="E238" s="7" t="s">
        <v>16</v>
      </c>
      <c r="F238" s="7" t="s">
        <v>17</v>
      </c>
      <c r="G238" s="7" t="s">
        <v>18</v>
      </c>
      <c r="H238" s="38"/>
      <c r="I238" s="38"/>
    </row>
    <row r="239" spans="1:9" ht="15" x14ac:dyDescent="0.25">
      <c r="A239" s="27" t="s">
        <v>19</v>
      </c>
      <c r="B239" s="28"/>
      <c r="C239" s="29"/>
      <c r="D239" s="7" t="s">
        <v>20</v>
      </c>
      <c r="E239" s="7" t="s">
        <v>21</v>
      </c>
      <c r="F239" s="7" t="s">
        <v>22</v>
      </c>
      <c r="G239" s="7" t="s">
        <v>23</v>
      </c>
      <c r="H239" s="7" t="s">
        <v>24</v>
      </c>
      <c r="I239" s="7" t="s">
        <v>25</v>
      </c>
    </row>
    <row r="240" spans="1:9" x14ac:dyDescent="0.25">
      <c r="A240" s="26" t="s">
        <v>26</v>
      </c>
      <c r="B240" s="26"/>
      <c r="C240" s="26"/>
      <c r="D240" s="26"/>
      <c r="E240" s="26"/>
      <c r="F240" s="26"/>
      <c r="G240" s="26"/>
      <c r="H240" s="26"/>
      <c r="I240" s="26"/>
    </row>
    <row r="241" spans="1:9" x14ac:dyDescent="0.25">
      <c r="A241" s="25" t="s">
        <v>27</v>
      </c>
      <c r="B241" s="25"/>
      <c r="C241" s="25"/>
      <c r="D241" s="17">
        <v>10</v>
      </c>
      <c r="E241" s="11">
        <v>5.95</v>
      </c>
      <c r="F241" s="11">
        <v>10.875</v>
      </c>
      <c r="G241" s="11">
        <v>0</v>
      </c>
      <c r="H241" s="12">
        <v>41</v>
      </c>
      <c r="I241" s="23" t="s">
        <v>28</v>
      </c>
    </row>
    <row r="242" spans="1:9" x14ac:dyDescent="0.25">
      <c r="A242" s="25" t="s">
        <v>58</v>
      </c>
      <c r="B242" s="25"/>
      <c r="C242" s="25"/>
      <c r="D242" s="17">
        <v>170</v>
      </c>
      <c r="E242" s="11">
        <v>9.5</v>
      </c>
      <c r="F242" s="11">
        <v>8.39</v>
      </c>
      <c r="G242" s="11">
        <v>47.24</v>
      </c>
      <c r="H242" s="12">
        <v>373</v>
      </c>
      <c r="I242" s="23" t="s">
        <v>59</v>
      </c>
    </row>
    <row r="243" spans="1:9" x14ac:dyDescent="0.25">
      <c r="A243" s="25" t="s">
        <v>31</v>
      </c>
      <c r="B243" s="25"/>
      <c r="C243" s="25"/>
      <c r="D243" s="17">
        <v>200</v>
      </c>
      <c r="E243" s="11">
        <v>0</v>
      </c>
      <c r="F243" s="11">
        <v>0</v>
      </c>
      <c r="G243" s="11">
        <v>9.08</v>
      </c>
      <c r="H243" s="12">
        <v>36</v>
      </c>
      <c r="I243" s="23" t="s">
        <v>32</v>
      </c>
    </row>
    <row r="244" spans="1:9" x14ac:dyDescent="0.25">
      <c r="A244" s="25" t="s">
        <v>34</v>
      </c>
      <c r="B244" s="25"/>
      <c r="C244" s="25"/>
      <c r="D244" s="17">
        <v>50</v>
      </c>
      <c r="E244" s="11">
        <v>3.5625</v>
      </c>
      <c r="F244" s="11">
        <v>0.48749999999999999</v>
      </c>
      <c r="G244" s="11">
        <v>22.387499999999999</v>
      </c>
      <c r="H244" s="12">
        <v>108.75</v>
      </c>
      <c r="I244" s="23" t="s">
        <v>35</v>
      </c>
    </row>
    <row r="245" spans="1:9" x14ac:dyDescent="0.25">
      <c r="A245" s="25" t="s">
        <v>37</v>
      </c>
      <c r="B245" s="25"/>
      <c r="C245" s="25"/>
      <c r="D245" s="17">
        <v>120</v>
      </c>
      <c r="E245" s="11">
        <v>0.24</v>
      </c>
      <c r="F245" s="11">
        <v>0</v>
      </c>
      <c r="G245" s="11">
        <v>5.04</v>
      </c>
      <c r="H245" s="12">
        <v>29</v>
      </c>
      <c r="I245" s="23" t="s">
        <v>38</v>
      </c>
    </row>
    <row r="246" spans="1:9" x14ac:dyDescent="0.25">
      <c r="A246" s="24" t="s">
        <v>39</v>
      </c>
      <c r="B246" s="24"/>
      <c r="C246" s="24"/>
      <c r="D246" s="20">
        <f>SUM(D241:D245)</f>
        <v>550</v>
      </c>
      <c r="E246" s="21">
        <f>SUM(E241:E245)</f>
        <v>19.252499999999998</v>
      </c>
      <c r="F246" s="21">
        <f t="shared" ref="F246:H246" si="30">SUM(F241:F245)</f>
        <v>19.752500000000001</v>
      </c>
      <c r="G246" s="21">
        <f t="shared" si="30"/>
        <v>83.747500000000002</v>
      </c>
      <c r="H246" s="21">
        <f t="shared" si="30"/>
        <v>587.75</v>
      </c>
      <c r="I246" s="15"/>
    </row>
    <row r="247" spans="1:9" x14ac:dyDescent="0.25">
      <c r="A247" s="26" t="s">
        <v>40</v>
      </c>
      <c r="B247" s="26"/>
      <c r="C247" s="26"/>
      <c r="D247" s="26"/>
      <c r="E247" s="26"/>
      <c r="F247" s="26"/>
      <c r="G247" s="26"/>
      <c r="H247" s="26"/>
      <c r="I247" s="26"/>
    </row>
    <row r="248" spans="1:9" x14ac:dyDescent="0.25">
      <c r="A248" s="46" t="s">
        <v>67</v>
      </c>
      <c r="B248" s="47"/>
      <c r="C248" s="48"/>
      <c r="D248" s="18">
        <v>60</v>
      </c>
      <c r="E248" s="13">
        <v>0.66</v>
      </c>
      <c r="F248" s="13">
        <v>0.12</v>
      </c>
      <c r="G248" s="13">
        <v>2.2801</v>
      </c>
      <c r="H248" s="9">
        <v>12.750299999999999</v>
      </c>
      <c r="I248" s="8" t="s">
        <v>66</v>
      </c>
    </row>
    <row r="249" spans="1:9" x14ac:dyDescent="0.25">
      <c r="A249" s="46" t="s">
        <v>158</v>
      </c>
      <c r="B249" s="47"/>
      <c r="C249" s="48"/>
      <c r="D249" s="18">
        <v>250</v>
      </c>
      <c r="E249" s="13">
        <v>2.2480000000000002</v>
      </c>
      <c r="F249" s="13">
        <v>2.2559999999999998</v>
      </c>
      <c r="G249" s="13">
        <v>31.46</v>
      </c>
      <c r="H249" s="9">
        <v>126</v>
      </c>
      <c r="I249" s="8" t="s">
        <v>157</v>
      </c>
    </row>
    <row r="250" spans="1:9" x14ac:dyDescent="0.25">
      <c r="A250" s="46" t="s">
        <v>124</v>
      </c>
      <c r="B250" s="47"/>
      <c r="C250" s="48"/>
      <c r="D250" s="18">
        <v>180</v>
      </c>
      <c r="E250" s="13">
        <v>20.21</v>
      </c>
      <c r="F250" s="13">
        <v>25.04</v>
      </c>
      <c r="G250" s="13">
        <v>46.89</v>
      </c>
      <c r="H250" s="9">
        <v>473</v>
      </c>
      <c r="I250" s="8" t="s">
        <v>123</v>
      </c>
    </row>
    <row r="251" spans="1:9" x14ac:dyDescent="0.25">
      <c r="A251" s="46" t="s">
        <v>51</v>
      </c>
      <c r="B251" s="47"/>
      <c r="C251" s="48"/>
      <c r="D251" s="18">
        <v>200</v>
      </c>
      <c r="E251" s="13">
        <v>0.9</v>
      </c>
      <c r="F251" s="13">
        <v>0.05</v>
      </c>
      <c r="G251" s="13">
        <v>20.6</v>
      </c>
      <c r="H251" s="9">
        <v>109</v>
      </c>
      <c r="I251" s="8" t="s">
        <v>50</v>
      </c>
    </row>
    <row r="252" spans="1:9" x14ac:dyDescent="0.25">
      <c r="A252" s="46" t="s">
        <v>54</v>
      </c>
      <c r="B252" s="47"/>
      <c r="C252" s="48"/>
      <c r="D252" s="18">
        <v>50</v>
      </c>
      <c r="E252" s="13">
        <v>1.1000000000000001</v>
      </c>
      <c r="F252" s="13">
        <v>0.15</v>
      </c>
      <c r="G252" s="13">
        <v>7.2</v>
      </c>
      <c r="H252" s="9">
        <v>48</v>
      </c>
      <c r="I252" s="8" t="s">
        <v>53</v>
      </c>
    </row>
    <row r="253" spans="1:9" x14ac:dyDescent="0.25">
      <c r="A253" s="46" t="s">
        <v>36</v>
      </c>
      <c r="B253" s="47"/>
      <c r="C253" s="48"/>
      <c r="D253" s="18">
        <v>30</v>
      </c>
      <c r="E253" s="13">
        <v>1.4267000000000001</v>
      </c>
      <c r="F253" s="13">
        <v>0.1933</v>
      </c>
      <c r="G253" s="13">
        <v>8.9533000000000005</v>
      </c>
      <c r="H253" s="9">
        <v>53</v>
      </c>
      <c r="I253" s="8" t="s">
        <v>35</v>
      </c>
    </row>
    <row r="254" spans="1:9" x14ac:dyDescent="0.25">
      <c r="A254" s="24" t="s">
        <v>55</v>
      </c>
      <c r="B254" s="24"/>
      <c r="C254" s="24"/>
      <c r="D254" s="20">
        <f>SUM(D248:D253)</f>
        <v>770</v>
      </c>
      <c r="E254" s="21">
        <f>SUM(E248:E253)</f>
        <v>26.544700000000002</v>
      </c>
      <c r="F254" s="21">
        <f t="shared" ref="F254:H254" si="31">SUM(F248:F253)</f>
        <v>27.8093</v>
      </c>
      <c r="G254" s="21">
        <f t="shared" si="31"/>
        <v>117.38339999999999</v>
      </c>
      <c r="H254" s="21">
        <f t="shared" si="31"/>
        <v>821.75030000000004</v>
      </c>
      <c r="I254" s="15"/>
    </row>
    <row r="255" spans="1:9" x14ac:dyDescent="0.25">
      <c r="A255" s="24" t="s">
        <v>56</v>
      </c>
      <c r="B255" s="24"/>
      <c r="C255" s="24"/>
      <c r="D255" s="24"/>
      <c r="E255" s="21">
        <f>E246+E254</f>
        <v>45.797200000000004</v>
      </c>
      <c r="F255" s="21">
        <f t="shared" ref="F255:H255" si="32">F246+F254</f>
        <v>47.561800000000005</v>
      </c>
      <c r="G255" s="21">
        <f t="shared" si="32"/>
        <v>201.1309</v>
      </c>
      <c r="H255" s="21">
        <f t="shared" si="32"/>
        <v>1409.5003000000002</v>
      </c>
      <c r="I255" s="15"/>
    </row>
    <row r="256" spans="1:9" x14ac:dyDescent="0.25">
      <c r="A256" s="45" t="s">
        <v>8</v>
      </c>
      <c r="B256" s="45"/>
      <c r="C256" s="45"/>
      <c r="D256" s="45"/>
      <c r="E256" s="45"/>
      <c r="F256" s="45"/>
      <c r="G256" s="45"/>
      <c r="H256" s="45"/>
      <c r="I256" s="45"/>
    </row>
    <row r="257" spans="1:9" x14ac:dyDescent="0.25">
      <c r="A257" s="45" t="s">
        <v>9</v>
      </c>
      <c r="B257" s="45"/>
      <c r="C257" s="45"/>
      <c r="D257" s="45"/>
      <c r="E257" s="45"/>
      <c r="F257" s="45"/>
      <c r="G257" s="45"/>
      <c r="H257" s="45"/>
      <c r="I257" s="45"/>
    </row>
    <row r="258" spans="1:9" x14ac:dyDescent="0.25">
      <c r="A258" s="30" t="s">
        <v>156</v>
      </c>
      <c r="B258" s="30"/>
      <c r="C258" s="30"/>
      <c r="D258" s="30"/>
      <c r="E258" s="30"/>
      <c r="F258" s="30"/>
      <c r="G258" s="30"/>
      <c r="H258" s="30"/>
      <c r="I258" s="30"/>
    </row>
    <row r="259" spans="1:9" ht="15" x14ac:dyDescent="0.25">
      <c r="A259" s="31" t="s">
        <v>11</v>
      </c>
      <c r="B259" s="32"/>
      <c r="C259" s="33"/>
      <c r="D259" s="37" t="s">
        <v>12</v>
      </c>
      <c r="E259" s="27" t="s">
        <v>13</v>
      </c>
      <c r="F259" s="28"/>
      <c r="G259" s="29"/>
      <c r="H259" s="37" t="s">
        <v>14</v>
      </c>
      <c r="I259" s="37" t="s">
        <v>15</v>
      </c>
    </row>
    <row r="260" spans="1:9" ht="21" x14ac:dyDescent="0.25">
      <c r="A260" s="34"/>
      <c r="B260" s="35"/>
      <c r="C260" s="36"/>
      <c r="D260" s="38"/>
      <c r="E260" s="7" t="s">
        <v>16</v>
      </c>
      <c r="F260" s="7" t="s">
        <v>17</v>
      </c>
      <c r="G260" s="7" t="s">
        <v>18</v>
      </c>
      <c r="H260" s="38"/>
      <c r="I260" s="38"/>
    </row>
    <row r="261" spans="1:9" ht="15" x14ac:dyDescent="0.25">
      <c r="A261" s="27" t="s">
        <v>19</v>
      </c>
      <c r="B261" s="28"/>
      <c r="C261" s="29"/>
      <c r="D261" s="7" t="s">
        <v>20</v>
      </c>
      <c r="E261" s="7" t="s">
        <v>21</v>
      </c>
      <c r="F261" s="7" t="s">
        <v>22</v>
      </c>
      <c r="G261" s="7" t="s">
        <v>23</v>
      </c>
      <c r="H261" s="7" t="s">
        <v>24</v>
      </c>
      <c r="I261" s="7" t="s">
        <v>25</v>
      </c>
    </row>
    <row r="262" spans="1:9" x14ac:dyDescent="0.25">
      <c r="A262" s="26" t="s">
        <v>26</v>
      </c>
      <c r="B262" s="26"/>
      <c r="C262" s="26"/>
      <c r="D262" s="26"/>
      <c r="E262" s="26"/>
      <c r="F262" s="26"/>
      <c r="G262" s="26"/>
      <c r="H262" s="26"/>
      <c r="I262" s="26"/>
    </row>
    <row r="263" spans="1:9" x14ac:dyDescent="0.25">
      <c r="A263" s="25" t="s">
        <v>117</v>
      </c>
      <c r="B263" s="25"/>
      <c r="C263" s="25"/>
      <c r="D263" s="17">
        <v>30</v>
      </c>
      <c r="E263" s="11">
        <v>0.4</v>
      </c>
      <c r="F263" s="11">
        <v>0</v>
      </c>
      <c r="G263" s="11">
        <v>1.2</v>
      </c>
      <c r="H263" s="12">
        <v>21</v>
      </c>
      <c r="I263" s="23" t="s">
        <v>118</v>
      </c>
    </row>
    <row r="264" spans="1:9" x14ac:dyDescent="0.25">
      <c r="A264" s="25" t="s">
        <v>115</v>
      </c>
      <c r="B264" s="25"/>
      <c r="C264" s="25"/>
      <c r="D264" s="17">
        <v>70</v>
      </c>
      <c r="E264" s="11">
        <v>8.3643000000000001</v>
      </c>
      <c r="F264" s="11">
        <v>6.25</v>
      </c>
      <c r="G264" s="11">
        <v>6.6285999999999996</v>
      </c>
      <c r="H264" s="12">
        <v>116.4286</v>
      </c>
      <c r="I264" s="23" t="s">
        <v>116</v>
      </c>
    </row>
    <row r="265" spans="1:9" x14ac:dyDescent="0.25">
      <c r="A265" s="25" t="s">
        <v>29</v>
      </c>
      <c r="B265" s="25"/>
      <c r="C265" s="25"/>
      <c r="D265" s="17">
        <v>200</v>
      </c>
      <c r="E265" s="11">
        <v>6.92</v>
      </c>
      <c r="F265" s="11">
        <v>13.02</v>
      </c>
      <c r="G265" s="11">
        <v>44.46</v>
      </c>
      <c r="H265" s="12">
        <v>306</v>
      </c>
      <c r="I265" s="23" t="s">
        <v>30</v>
      </c>
    </row>
    <row r="266" spans="1:9" x14ac:dyDescent="0.25">
      <c r="A266" s="25" t="s">
        <v>31</v>
      </c>
      <c r="B266" s="25"/>
      <c r="C266" s="25"/>
      <c r="D266" s="17">
        <v>200</v>
      </c>
      <c r="E266" s="11">
        <v>0</v>
      </c>
      <c r="F266" s="11">
        <v>0</v>
      </c>
      <c r="G266" s="11">
        <v>9.08</v>
      </c>
      <c r="H266" s="12">
        <v>36</v>
      </c>
      <c r="I266" s="23" t="s">
        <v>32</v>
      </c>
    </row>
    <row r="267" spans="1:9" x14ac:dyDescent="0.25">
      <c r="A267" s="25" t="s">
        <v>34</v>
      </c>
      <c r="B267" s="25"/>
      <c r="C267" s="25"/>
      <c r="D267" s="17">
        <v>50</v>
      </c>
      <c r="E267" s="11">
        <v>3.5667</v>
      </c>
      <c r="F267" s="11">
        <v>0.48330000000000001</v>
      </c>
      <c r="G267" s="11">
        <v>22.383299999999998</v>
      </c>
      <c r="H267" s="12">
        <v>108.33329999999999</v>
      </c>
      <c r="I267" s="23" t="s">
        <v>35</v>
      </c>
    </row>
    <row r="268" spans="1:9" x14ac:dyDescent="0.25">
      <c r="A268" s="24" t="s">
        <v>39</v>
      </c>
      <c r="B268" s="24"/>
      <c r="C268" s="24"/>
      <c r="D268" s="20">
        <f>SUM(D263:D267)</f>
        <v>550</v>
      </c>
      <c r="E268" s="21">
        <f>SUM(E263:E267)</f>
        <v>19.251000000000001</v>
      </c>
      <c r="F268" s="21">
        <f t="shared" ref="F268:H268" si="33">SUM(F263:F267)</f>
        <v>19.753299999999999</v>
      </c>
      <c r="G268" s="21">
        <f t="shared" si="33"/>
        <v>83.751900000000006</v>
      </c>
      <c r="H268" s="21">
        <f t="shared" si="33"/>
        <v>587.76189999999997</v>
      </c>
      <c r="I268" s="15"/>
    </row>
    <row r="269" spans="1:9" x14ac:dyDescent="0.25">
      <c r="A269" s="26" t="s">
        <v>40</v>
      </c>
      <c r="B269" s="26"/>
      <c r="C269" s="26"/>
      <c r="D269" s="26"/>
      <c r="E269" s="26"/>
      <c r="F269" s="26"/>
      <c r="G269" s="26"/>
      <c r="H269" s="26"/>
      <c r="I269" s="26"/>
    </row>
    <row r="270" spans="1:9" x14ac:dyDescent="0.25">
      <c r="A270" s="46" t="s">
        <v>43</v>
      </c>
      <c r="B270" s="47"/>
      <c r="C270" s="48"/>
      <c r="D270" s="18">
        <v>60</v>
      </c>
      <c r="E270" s="13">
        <v>0.48</v>
      </c>
      <c r="F270" s="13">
        <v>0.06</v>
      </c>
      <c r="G270" s="13">
        <v>1.56</v>
      </c>
      <c r="H270" s="9">
        <v>9.0001999999999995</v>
      </c>
      <c r="I270" s="8" t="s">
        <v>42</v>
      </c>
    </row>
    <row r="271" spans="1:9" x14ac:dyDescent="0.25">
      <c r="A271" s="46" t="s">
        <v>107</v>
      </c>
      <c r="B271" s="47"/>
      <c r="C271" s="48"/>
      <c r="D271" s="18">
        <v>200</v>
      </c>
      <c r="E271" s="13">
        <v>4.08</v>
      </c>
      <c r="F271" s="13">
        <v>5.28</v>
      </c>
      <c r="G271" s="13">
        <v>23.23</v>
      </c>
      <c r="H271" s="9">
        <v>144</v>
      </c>
      <c r="I271" s="8" t="s">
        <v>106</v>
      </c>
    </row>
    <row r="272" spans="1:9" x14ac:dyDescent="0.25">
      <c r="A272" s="46" t="s">
        <v>110</v>
      </c>
      <c r="B272" s="47"/>
      <c r="C272" s="48"/>
      <c r="D272" s="18">
        <v>100</v>
      </c>
      <c r="E272" s="13">
        <v>13.5</v>
      </c>
      <c r="F272" s="13">
        <v>16.850000000000001</v>
      </c>
      <c r="G272" s="13">
        <v>1.01</v>
      </c>
      <c r="H272" s="9">
        <v>223</v>
      </c>
      <c r="I272" s="8" t="s">
        <v>109</v>
      </c>
    </row>
    <row r="273" spans="1:9" x14ac:dyDescent="0.25">
      <c r="A273" s="46" t="s">
        <v>134</v>
      </c>
      <c r="B273" s="47"/>
      <c r="C273" s="48"/>
      <c r="D273" s="18">
        <v>150</v>
      </c>
      <c r="E273" s="13">
        <v>5.4311999999999996</v>
      </c>
      <c r="F273" s="13">
        <v>4.8022</v>
      </c>
      <c r="G273" s="13">
        <v>52.28</v>
      </c>
      <c r="H273" s="9">
        <v>256</v>
      </c>
      <c r="I273" s="8" t="s">
        <v>133</v>
      </c>
    </row>
    <row r="274" spans="1:9" x14ac:dyDescent="0.25">
      <c r="A274" s="46" t="s">
        <v>95</v>
      </c>
      <c r="B274" s="47"/>
      <c r="C274" s="48"/>
      <c r="D274" s="18">
        <v>200</v>
      </c>
      <c r="E274" s="13">
        <v>0</v>
      </c>
      <c r="F274" s="13">
        <v>0</v>
      </c>
      <c r="G274" s="13">
        <v>23.5</v>
      </c>
      <c r="H274" s="9">
        <v>109</v>
      </c>
      <c r="I274" s="8" t="s">
        <v>94</v>
      </c>
    </row>
    <row r="275" spans="1:9" x14ac:dyDescent="0.25">
      <c r="A275" s="46" t="s">
        <v>54</v>
      </c>
      <c r="B275" s="47"/>
      <c r="C275" s="48"/>
      <c r="D275" s="18">
        <v>40</v>
      </c>
      <c r="E275" s="13">
        <v>1.1000000000000001</v>
      </c>
      <c r="F275" s="13">
        <v>0.15</v>
      </c>
      <c r="G275" s="13">
        <v>7.2</v>
      </c>
      <c r="H275" s="9">
        <v>38</v>
      </c>
      <c r="I275" s="8" t="s">
        <v>53</v>
      </c>
    </row>
    <row r="276" spans="1:9" x14ac:dyDescent="0.25">
      <c r="A276" s="46" t="s">
        <v>36</v>
      </c>
      <c r="B276" s="47"/>
      <c r="C276" s="48"/>
      <c r="D276" s="18">
        <v>20</v>
      </c>
      <c r="E276" s="13">
        <v>1.4267000000000001</v>
      </c>
      <c r="F276" s="13">
        <v>0.1933</v>
      </c>
      <c r="G276" s="13">
        <v>8.9533000000000005</v>
      </c>
      <c r="H276" s="9">
        <v>43.333300000000001</v>
      </c>
      <c r="I276" s="8" t="s">
        <v>35</v>
      </c>
    </row>
    <row r="277" spans="1:9" x14ac:dyDescent="0.25">
      <c r="A277" s="24" t="s">
        <v>55</v>
      </c>
      <c r="B277" s="24"/>
      <c r="C277" s="24"/>
      <c r="D277" s="20">
        <f>SUM(D270:D276)</f>
        <v>770</v>
      </c>
      <c r="E277" s="21">
        <f>SUM(E270:E276)</f>
        <v>26.017900000000004</v>
      </c>
      <c r="F277" s="21">
        <f t="shared" ref="F277:H277" si="34">SUM(F270:F276)</f>
        <v>27.3355</v>
      </c>
      <c r="G277" s="21">
        <f t="shared" si="34"/>
        <v>117.7333</v>
      </c>
      <c r="H277" s="21">
        <f t="shared" si="34"/>
        <v>822.33349999999996</v>
      </c>
      <c r="I277" s="15"/>
    </row>
    <row r="278" spans="1:9" x14ac:dyDescent="0.25">
      <c r="A278" s="24" t="s">
        <v>56</v>
      </c>
      <c r="B278" s="24"/>
      <c r="C278" s="24"/>
      <c r="D278" s="24"/>
      <c r="E278" s="21">
        <f>E268+E277</f>
        <v>45.268900000000002</v>
      </c>
      <c r="F278" s="21">
        <f t="shared" ref="F278:H278" si="35">F268+F277</f>
        <v>47.088799999999999</v>
      </c>
      <c r="G278" s="21">
        <f t="shared" si="35"/>
        <v>201.48520000000002</v>
      </c>
      <c r="H278" s="21">
        <f t="shared" si="35"/>
        <v>1410.0953999999999</v>
      </c>
      <c r="I278" s="15"/>
    </row>
    <row r="279" spans="1:9" x14ac:dyDescent="0.25">
      <c r="A279" s="45" t="s">
        <v>8</v>
      </c>
      <c r="B279" s="45"/>
      <c r="C279" s="45"/>
      <c r="D279" s="45"/>
      <c r="E279" s="45"/>
      <c r="F279" s="45"/>
      <c r="G279" s="45"/>
      <c r="H279" s="45"/>
      <c r="I279" s="45"/>
    </row>
    <row r="280" spans="1:9" x14ac:dyDescent="0.25">
      <c r="A280" s="45" t="s">
        <v>9</v>
      </c>
      <c r="B280" s="45"/>
      <c r="C280" s="45"/>
      <c r="D280" s="45"/>
      <c r="E280" s="45"/>
      <c r="F280" s="45"/>
      <c r="G280" s="45"/>
      <c r="H280" s="45"/>
      <c r="I280" s="45"/>
    </row>
    <row r="281" spans="1:9" x14ac:dyDescent="0.25">
      <c r="A281" s="30" t="s">
        <v>159</v>
      </c>
      <c r="B281" s="30"/>
      <c r="C281" s="30"/>
      <c r="D281" s="30"/>
      <c r="E281" s="30"/>
      <c r="F281" s="30"/>
      <c r="G281" s="30"/>
      <c r="H281" s="30"/>
      <c r="I281" s="30"/>
    </row>
    <row r="282" spans="1:9" ht="15" x14ac:dyDescent="0.25">
      <c r="A282" s="31" t="s">
        <v>11</v>
      </c>
      <c r="B282" s="32"/>
      <c r="C282" s="33"/>
      <c r="D282" s="37" t="s">
        <v>12</v>
      </c>
      <c r="E282" s="27" t="s">
        <v>13</v>
      </c>
      <c r="F282" s="28"/>
      <c r="G282" s="29"/>
      <c r="H282" s="37" t="s">
        <v>14</v>
      </c>
      <c r="I282" s="37" t="s">
        <v>15</v>
      </c>
    </row>
    <row r="283" spans="1:9" ht="21" x14ac:dyDescent="0.25">
      <c r="A283" s="34"/>
      <c r="B283" s="35"/>
      <c r="C283" s="36"/>
      <c r="D283" s="38"/>
      <c r="E283" s="7" t="s">
        <v>16</v>
      </c>
      <c r="F283" s="7" t="s">
        <v>17</v>
      </c>
      <c r="G283" s="7" t="s">
        <v>18</v>
      </c>
      <c r="H283" s="38"/>
      <c r="I283" s="38"/>
    </row>
    <row r="284" spans="1:9" ht="15" x14ac:dyDescent="0.25">
      <c r="A284" s="27" t="s">
        <v>19</v>
      </c>
      <c r="B284" s="28"/>
      <c r="C284" s="29"/>
      <c r="D284" s="7" t="s">
        <v>20</v>
      </c>
      <c r="E284" s="7" t="s">
        <v>21</v>
      </c>
      <c r="F284" s="7" t="s">
        <v>22</v>
      </c>
      <c r="G284" s="7" t="s">
        <v>23</v>
      </c>
      <c r="H284" s="7" t="s">
        <v>24</v>
      </c>
      <c r="I284" s="7" t="s">
        <v>25</v>
      </c>
    </row>
    <row r="285" spans="1:9" x14ac:dyDescent="0.25">
      <c r="A285" s="26" t="s">
        <v>26</v>
      </c>
      <c r="B285" s="26"/>
      <c r="C285" s="26"/>
      <c r="D285" s="26"/>
      <c r="E285" s="26"/>
      <c r="F285" s="26"/>
      <c r="G285" s="26"/>
      <c r="H285" s="26"/>
      <c r="I285" s="26"/>
    </row>
    <row r="286" spans="1:9" x14ac:dyDescent="0.25">
      <c r="A286" s="25" t="s">
        <v>27</v>
      </c>
      <c r="B286" s="25"/>
      <c r="C286" s="25"/>
      <c r="D286" s="17">
        <v>10</v>
      </c>
      <c r="E286" s="11">
        <v>2.4500000000000002</v>
      </c>
      <c r="F286" s="11">
        <v>2.375</v>
      </c>
      <c r="G286" s="11">
        <v>0</v>
      </c>
      <c r="H286" s="12">
        <v>31.25</v>
      </c>
      <c r="I286" s="23" t="s">
        <v>28</v>
      </c>
    </row>
    <row r="287" spans="1:9" x14ac:dyDescent="0.25">
      <c r="A287" s="25" t="s">
        <v>78</v>
      </c>
      <c r="B287" s="25"/>
      <c r="C287" s="25"/>
      <c r="D287" s="17">
        <v>170</v>
      </c>
      <c r="E287" s="11">
        <v>22.75</v>
      </c>
      <c r="F287" s="11">
        <v>16.41</v>
      </c>
      <c r="G287" s="11">
        <v>40.53</v>
      </c>
      <c r="H287" s="12">
        <v>356</v>
      </c>
      <c r="I287" s="23" t="s">
        <v>79</v>
      </c>
    </row>
    <row r="288" spans="1:9" x14ac:dyDescent="0.25">
      <c r="A288" s="25" t="s">
        <v>31</v>
      </c>
      <c r="B288" s="25"/>
      <c r="C288" s="25"/>
      <c r="D288" s="17">
        <v>200</v>
      </c>
      <c r="E288" s="11">
        <v>0</v>
      </c>
      <c r="F288" s="11">
        <v>0</v>
      </c>
      <c r="G288" s="11">
        <v>9.08</v>
      </c>
      <c r="H288" s="12">
        <v>36</v>
      </c>
      <c r="I288" s="23" t="s">
        <v>32</v>
      </c>
    </row>
    <row r="289" spans="1:9" x14ac:dyDescent="0.25">
      <c r="A289" s="25" t="s">
        <v>34</v>
      </c>
      <c r="B289" s="25"/>
      <c r="C289" s="25"/>
      <c r="D289" s="17">
        <v>50</v>
      </c>
      <c r="E289" s="11">
        <v>3.5667</v>
      </c>
      <c r="F289" s="11">
        <v>0.48330000000000001</v>
      </c>
      <c r="G289" s="11">
        <v>22.383299999999998</v>
      </c>
      <c r="H289" s="12">
        <v>108.33329999999999</v>
      </c>
      <c r="I289" s="23" t="s">
        <v>35</v>
      </c>
    </row>
    <row r="290" spans="1:9" x14ac:dyDescent="0.25">
      <c r="A290" s="25" t="s">
        <v>37</v>
      </c>
      <c r="B290" s="25"/>
      <c r="C290" s="25"/>
      <c r="D290" s="17">
        <v>120</v>
      </c>
      <c r="E290" s="11">
        <v>0.48</v>
      </c>
      <c r="F290" s="11">
        <v>0.48</v>
      </c>
      <c r="G290" s="11">
        <v>11.7605</v>
      </c>
      <c r="H290" s="12">
        <v>56.402299999999997</v>
      </c>
      <c r="I290" s="23" t="s">
        <v>38</v>
      </c>
    </row>
    <row r="291" spans="1:9" x14ac:dyDescent="0.25">
      <c r="A291" s="24" t="s">
        <v>39</v>
      </c>
      <c r="B291" s="24"/>
      <c r="C291" s="24"/>
      <c r="D291" s="20">
        <f>SUM(D286:D290)</f>
        <v>550</v>
      </c>
      <c r="E291" s="21">
        <f>SUM(E286:E290)</f>
        <v>29.246700000000001</v>
      </c>
      <c r="F291" s="21">
        <f t="shared" ref="F291:H291" si="36">SUM(F286:F290)</f>
        <v>19.7483</v>
      </c>
      <c r="G291" s="21">
        <f t="shared" si="36"/>
        <v>83.753800000000012</v>
      </c>
      <c r="H291" s="21">
        <f t="shared" si="36"/>
        <v>587.98559999999998</v>
      </c>
      <c r="I291" s="15"/>
    </row>
    <row r="292" spans="1:9" x14ac:dyDescent="0.25">
      <c r="A292" s="26" t="s">
        <v>40</v>
      </c>
      <c r="B292" s="26"/>
      <c r="C292" s="26"/>
      <c r="D292" s="26"/>
      <c r="E292" s="26"/>
      <c r="F292" s="26"/>
      <c r="G292" s="26"/>
      <c r="H292" s="26"/>
      <c r="I292" s="26"/>
    </row>
    <row r="293" spans="1:9" x14ac:dyDescent="0.25">
      <c r="A293" s="25" t="s">
        <v>41</v>
      </c>
      <c r="B293" s="25"/>
      <c r="C293" s="25"/>
      <c r="D293" s="17">
        <v>60</v>
      </c>
      <c r="E293" s="11">
        <v>0.48</v>
      </c>
      <c r="F293" s="11">
        <v>0.06</v>
      </c>
      <c r="G293" s="11">
        <v>1.56</v>
      </c>
      <c r="H293" s="12">
        <v>9.0001999999999995</v>
      </c>
      <c r="I293" s="23" t="s">
        <v>42</v>
      </c>
    </row>
    <row r="294" spans="1:9" x14ac:dyDescent="0.25">
      <c r="A294" s="25" t="s">
        <v>44</v>
      </c>
      <c r="B294" s="25"/>
      <c r="C294" s="25"/>
      <c r="D294" s="17">
        <v>200</v>
      </c>
      <c r="E294" s="11">
        <v>1.46</v>
      </c>
      <c r="F294" s="11">
        <v>4.3</v>
      </c>
      <c r="G294" s="11">
        <v>9.6199999999999992</v>
      </c>
      <c r="H294" s="12">
        <v>123</v>
      </c>
      <c r="I294" s="23" t="s">
        <v>45</v>
      </c>
    </row>
    <row r="295" spans="1:9" x14ac:dyDescent="0.25">
      <c r="A295" s="25" t="s">
        <v>129</v>
      </c>
      <c r="B295" s="25"/>
      <c r="C295" s="25"/>
      <c r="D295" s="17">
        <v>100</v>
      </c>
      <c r="E295" s="11">
        <v>14.45</v>
      </c>
      <c r="F295" s="11">
        <v>16.43</v>
      </c>
      <c r="G295" s="11">
        <v>18.8</v>
      </c>
      <c r="H295" s="12">
        <v>245</v>
      </c>
      <c r="I295" s="23" t="s">
        <v>130</v>
      </c>
    </row>
    <row r="296" spans="1:9" x14ac:dyDescent="0.25">
      <c r="A296" s="25" t="s">
        <v>111</v>
      </c>
      <c r="B296" s="25"/>
      <c r="C296" s="25"/>
      <c r="D296" s="17">
        <v>150</v>
      </c>
      <c r="E296" s="11">
        <v>7.1609999999999996</v>
      </c>
      <c r="F296" s="11">
        <v>6.0118999999999998</v>
      </c>
      <c r="G296" s="11">
        <v>52.18</v>
      </c>
      <c r="H296" s="12">
        <v>256</v>
      </c>
      <c r="I296" s="23" t="s">
        <v>112</v>
      </c>
    </row>
    <row r="297" spans="1:9" x14ac:dyDescent="0.25">
      <c r="A297" s="25" t="s">
        <v>72</v>
      </c>
      <c r="B297" s="25"/>
      <c r="C297" s="25"/>
      <c r="D297" s="17">
        <v>200</v>
      </c>
      <c r="E297" s="11">
        <v>0.16</v>
      </c>
      <c r="F297" s="11">
        <v>0.16</v>
      </c>
      <c r="G297" s="11">
        <v>18.89</v>
      </c>
      <c r="H297" s="12">
        <v>108</v>
      </c>
      <c r="I297" s="23" t="s">
        <v>73</v>
      </c>
    </row>
    <row r="298" spans="1:9" x14ac:dyDescent="0.25">
      <c r="A298" s="25" t="s">
        <v>52</v>
      </c>
      <c r="B298" s="25"/>
      <c r="C298" s="25"/>
      <c r="D298" s="17">
        <v>40</v>
      </c>
      <c r="E298" s="11">
        <v>1.1000000000000001</v>
      </c>
      <c r="F298" s="11">
        <v>0.15</v>
      </c>
      <c r="G298" s="11">
        <v>7.2</v>
      </c>
      <c r="H298" s="12">
        <v>38</v>
      </c>
      <c r="I298" s="23" t="s">
        <v>53</v>
      </c>
    </row>
    <row r="299" spans="1:9" x14ac:dyDescent="0.25">
      <c r="A299" s="25" t="s">
        <v>34</v>
      </c>
      <c r="B299" s="25"/>
      <c r="C299" s="25"/>
      <c r="D299" s="17">
        <v>20</v>
      </c>
      <c r="E299" s="11">
        <v>1.4267000000000001</v>
      </c>
      <c r="F299" s="11">
        <v>0.1933</v>
      </c>
      <c r="G299" s="11">
        <v>8.9533000000000005</v>
      </c>
      <c r="H299" s="12">
        <v>43.333300000000001</v>
      </c>
      <c r="I299" s="23" t="s">
        <v>35</v>
      </c>
    </row>
    <row r="300" spans="1:9" x14ac:dyDescent="0.25">
      <c r="A300" s="24" t="s">
        <v>55</v>
      </c>
      <c r="B300" s="24"/>
      <c r="C300" s="24"/>
      <c r="D300" s="20">
        <f>SUM(D293:D299)</f>
        <v>770</v>
      </c>
      <c r="E300" s="21">
        <f>SUM(E293:E299)</f>
        <v>26.237700000000004</v>
      </c>
      <c r="F300" s="21">
        <f t="shared" ref="F300:H300" si="37">SUM(F293:F299)</f>
        <v>27.305199999999999</v>
      </c>
      <c r="G300" s="21">
        <f t="shared" si="37"/>
        <v>117.2033</v>
      </c>
      <c r="H300" s="21">
        <f t="shared" si="37"/>
        <v>822.33349999999996</v>
      </c>
      <c r="I300" s="15"/>
    </row>
    <row r="301" spans="1:9" x14ac:dyDescent="0.25">
      <c r="A301" s="24" t="s">
        <v>56</v>
      </c>
      <c r="B301" s="24"/>
      <c r="C301" s="24"/>
      <c r="D301" s="24"/>
      <c r="E301" s="21">
        <f>E291+E300</f>
        <v>55.484400000000008</v>
      </c>
      <c r="F301" s="21">
        <f t="shared" ref="F301:H301" si="38">F291+F300</f>
        <v>47.0535</v>
      </c>
      <c r="G301" s="21">
        <f t="shared" si="38"/>
        <v>200.95710000000003</v>
      </c>
      <c r="H301" s="21">
        <f t="shared" si="38"/>
        <v>1410.3190999999999</v>
      </c>
      <c r="I301" s="15"/>
    </row>
    <row r="302" spans="1:9" x14ac:dyDescent="0.25">
      <c r="A302" s="45" t="s">
        <v>8</v>
      </c>
      <c r="B302" s="45"/>
      <c r="C302" s="45"/>
      <c r="D302" s="45"/>
      <c r="E302" s="45"/>
      <c r="F302" s="45"/>
      <c r="G302" s="45"/>
      <c r="H302" s="45"/>
      <c r="I302" s="45"/>
    </row>
    <row r="303" spans="1:9" x14ac:dyDescent="0.25">
      <c r="A303" s="45" t="s">
        <v>9</v>
      </c>
      <c r="B303" s="45"/>
      <c r="C303" s="45"/>
      <c r="D303" s="45"/>
      <c r="E303" s="45"/>
      <c r="F303" s="45"/>
      <c r="G303" s="45"/>
      <c r="H303" s="45"/>
      <c r="I303" s="45"/>
    </row>
    <row r="304" spans="1:9" x14ac:dyDescent="0.25">
      <c r="A304" s="30" t="s">
        <v>160</v>
      </c>
      <c r="B304" s="30"/>
      <c r="C304" s="30"/>
      <c r="D304" s="30"/>
      <c r="E304" s="30"/>
      <c r="F304" s="30"/>
      <c r="G304" s="30"/>
      <c r="H304" s="30"/>
      <c r="I304" s="30"/>
    </row>
    <row r="305" spans="1:9" ht="15" x14ac:dyDescent="0.25">
      <c r="A305" s="31" t="s">
        <v>11</v>
      </c>
      <c r="B305" s="32"/>
      <c r="C305" s="33"/>
      <c r="D305" s="37" t="s">
        <v>12</v>
      </c>
      <c r="E305" s="27" t="s">
        <v>13</v>
      </c>
      <c r="F305" s="28"/>
      <c r="G305" s="29"/>
      <c r="H305" s="37" t="s">
        <v>14</v>
      </c>
      <c r="I305" s="37" t="s">
        <v>15</v>
      </c>
    </row>
    <row r="306" spans="1:9" ht="21" x14ac:dyDescent="0.25">
      <c r="A306" s="34"/>
      <c r="B306" s="35"/>
      <c r="C306" s="36"/>
      <c r="D306" s="38"/>
      <c r="E306" s="7" t="s">
        <v>16</v>
      </c>
      <c r="F306" s="7" t="s">
        <v>17</v>
      </c>
      <c r="G306" s="7" t="s">
        <v>18</v>
      </c>
      <c r="H306" s="38"/>
      <c r="I306" s="38"/>
    </row>
    <row r="307" spans="1:9" ht="15" x14ac:dyDescent="0.25">
      <c r="A307" s="27" t="s">
        <v>19</v>
      </c>
      <c r="B307" s="28"/>
      <c r="C307" s="29"/>
      <c r="D307" s="7" t="s">
        <v>20</v>
      </c>
      <c r="E307" s="7" t="s">
        <v>21</v>
      </c>
      <c r="F307" s="7" t="s">
        <v>22</v>
      </c>
      <c r="G307" s="7" t="s">
        <v>23</v>
      </c>
      <c r="H307" s="7" t="s">
        <v>24</v>
      </c>
      <c r="I307" s="7" t="s">
        <v>25</v>
      </c>
    </row>
    <row r="308" spans="1:9" x14ac:dyDescent="0.25">
      <c r="A308" s="26" t="s">
        <v>26</v>
      </c>
      <c r="B308" s="26"/>
      <c r="C308" s="26"/>
      <c r="D308" s="26"/>
      <c r="E308" s="26"/>
      <c r="F308" s="26"/>
      <c r="G308" s="26"/>
      <c r="H308" s="26"/>
      <c r="I308" s="26"/>
    </row>
    <row r="309" spans="1:9" x14ac:dyDescent="0.25">
      <c r="A309" s="25" t="s">
        <v>29</v>
      </c>
      <c r="B309" s="25"/>
      <c r="C309" s="25"/>
      <c r="D309" s="17">
        <v>160</v>
      </c>
      <c r="E309" s="11">
        <v>13.14</v>
      </c>
      <c r="F309" s="11">
        <v>15.82</v>
      </c>
      <c r="G309" s="11">
        <v>29.91</v>
      </c>
      <c r="H309" s="12">
        <v>323</v>
      </c>
      <c r="I309" s="23" t="s">
        <v>30</v>
      </c>
    </row>
    <row r="310" spans="1:9" x14ac:dyDescent="0.25">
      <c r="A310" s="25" t="s">
        <v>80</v>
      </c>
      <c r="B310" s="25"/>
      <c r="C310" s="25"/>
      <c r="D310" s="17">
        <v>200</v>
      </c>
      <c r="E310" s="11">
        <v>1.55</v>
      </c>
      <c r="F310" s="11">
        <v>1.45</v>
      </c>
      <c r="G310" s="11">
        <v>11.26</v>
      </c>
      <c r="H310" s="12">
        <v>64</v>
      </c>
      <c r="I310" s="23" t="s">
        <v>81</v>
      </c>
    </row>
    <row r="311" spans="1:9" x14ac:dyDescent="0.25">
      <c r="A311" s="25" t="s">
        <v>34</v>
      </c>
      <c r="B311" s="25"/>
      <c r="C311" s="25"/>
      <c r="D311" s="17">
        <v>50</v>
      </c>
      <c r="E311" s="11">
        <v>3.5667</v>
      </c>
      <c r="F311" s="11">
        <v>0.48330000000000001</v>
      </c>
      <c r="G311" s="11">
        <v>22.383299999999998</v>
      </c>
      <c r="H311" s="12">
        <v>108.33329999999999</v>
      </c>
      <c r="I311" s="23" t="s">
        <v>35</v>
      </c>
    </row>
    <row r="312" spans="1:9" x14ac:dyDescent="0.25">
      <c r="A312" s="25" t="s">
        <v>60</v>
      </c>
      <c r="B312" s="25"/>
      <c r="C312" s="25"/>
      <c r="D312" s="17">
        <v>200</v>
      </c>
      <c r="E312" s="11">
        <v>1</v>
      </c>
      <c r="F312" s="11">
        <v>2</v>
      </c>
      <c r="G312" s="11">
        <v>20.2</v>
      </c>
      <c r="H312" s="12">
        <v>92</v>
      </c>
      <c r="I312" s="23" t="s">
        <v>61</v>
      </c>
    </row>
    <row r="313" spans="1:9" x14ac:dyDescent="0.25">
      <c r="A313" s="24" t="s">
        <v>39</v>
      </c>
      <c r="B313" s="24"/>
      <c r="C313" s="24"/>
      <c r="D313" s="20">
        <f>SUM(D309:D312)</f>
        <v>610</v>
      </c>
      <c r="E313" s="21">
        <f>SUM(E309:E312)</f>
        <v>19.256700000000002</v>
      </c>
      <c r="F313" s="21">
        <f t="shared" ref="F313:H313" si="39">SUM(F309:F312)</f>
        <v>19.753299999999999</v>
      </c>
      <c r="G313" s="21">
        <f t="shared" si="39"/>
        <v>83.753299999999996</v>
      </c>
      <c r="H313" s="21">
        <f t="shared" si="39"/>
        <v>587.33330000000001</v>
      </c>
      <c r="I313" s="15"/>
    </row>
    <row r="314" spans="1:9" x14ac:dyDescent="0.25">
      <c r="A314" s="26" t="s">
        <v>40</v>
      </c>
      <c r="B314" s="26"/>
      <c r="C314" s="26"/>
      <c r="D314" s="26"/>
      <c r="E314" s="26"/>
      <c r="F314" s="26"/>
      <c r="G314" s="26"/>
      <c r="H314" s="26"/>
      <c r="I314" s="26"/>
    </row>
    <row r="315" spans="1:9" x14ac:dyDescent="0.25">
      <c r="A315" s="25" t="s">
        <v>136</v>
      </c>
      <c r="B315" s="25"/>
      <c r="C315" s="25"/>
      <c r="D315" s="17">
        <v>60</v>
      </c>
      <c r="E315" s="11">
        <v>0.52500000000000002</v>
      </c>
      <c r="F315" s="11">
        <v>0.67500000000000004</v>
      </c>
      <c r="G315" s="11">
        <v>4.6501000000000001</v>
      </c>
      <c r="H315" s="12">
        <v>40.500999999999998</v>
      </c>
      <c r="I315" s="23" t="s">
        <v>137</v>
      </c>
    </row>
    <row r="316" spans="1:9" x14ac:dyDescent="0.25">
      <c r="A316" s="25" t="s">
        <v>161</v>
      </c>
      <c r="B316" s="25"/>
      <c r="C316" s="25"/>
      <c r="D316" s="17">
        <v>250</v>
      </c>
      <c r="E316" s="11">
        <v>8</v>
      </c>
      <c r="F316" s="11">
        <v>10.5</v>
      </c>
      <c r="G316" s="11">
        <v>24</v>
      </c>
      <c r="H316" s="12">
        <v>137.5</v>
      </c>
      <c r="I316" s="23" t="s">
        <v>162</v>
      </c>
    </row>
    <row r="317" spans="1:9" x14ac:dyDescent="0.25">
      <c r="A317" s="25" t="s">
        <v>153</v>
      </c>
      <c r="B317" s="25"/>
      <c r="C317" s="25"/>
      <c r="D317" s="17">
        <v>180</v>
      </c>
      <c r="E317" s="11">
        <v>15.85</v>
      </c>
      <c r="F317" s="11">
        <v>15.91</v>
      </c>
      <c r="G317" s="11">
        <v>49.29</v>
      </c>
      <c r="H317" s="12">
        <v>474</v>
      </c>
      <c r="I317" s="23" t="s">
        <v>154</v>
      </c>
    </row>
    <row r="318" spans="1:9" x14ac:dyDescent="0.25">
      <c r="A318" s="25" t="s">
        <v>93</v>
      </c>
      <c r="B318" s="25"/>
      <c r="C318" s="25"/>
      <c r="D318" s="17">
        <v>200</v>
      </c>
      <c r="E318" s="11">
        <v>0</v>
      </c>
      <c r="F318" s="11">
        <v>0</v>
      </c>
      <c r="G318" s="11">
        <v>23.5</v>
      </c>
      <c r="H318" s="12">
        <v>89</v>
      </c>
      <c r="I318" s="23" t="s">
        <v>94</v>
      </c>
    </row>
    <row r="319" spans="1:9" x14ac:dyDescent="0.25">
      <c r="A319" s="25" t="s">
        <v>52</v>
      </c>
      <c r="B319" s="25"/>
      <c r="C319" s="25"/>
      <c r="D319" s="17">
        <v>50</v>
      </c>
      <c r="E319" s="11">
        <v>1.1000000000000001</v>
      </c>
      <c r="F319" s="11">
        <v>0.15</v>
      </c>
      <c r="G319" s="11">
        <v>7.2</v>
      </c>
      <c r="H319" s="12">
        <v>38</v>
      </c>
      <c r="I319" s="23" t="s">
        <v>53</v>
      </c>
    </row>
    <row r="320" spans="1:9" x14ac:dyDescent="0.25">
      <c r="A320" s="25" t="s">
        <v>34</v>
      </c>
      <c r="B320" s="25"/>
      <c r="C320" s="25"/>
      <c r="D320" s="17">
        <v>30</v>
      </c>
      <c r="E320" s="11">
        <v>1.4267000000000001</v>
      </c>
      <c r="F320" s="11">
        <v>0.1933</v>
      </c>
      <c r="G320" s="11">
        <v>8.9533000000000005</v>
      </c>
      <c r="H320" s="12">
        <v>43.333300000000001</v>
      </c>
      <c r="I320" s="23" t="s">
        <v>35</v>
      </c>
    </row>
    <row r="321" spans="1:9" x14ac:dyDescent="0.25">
      <c r="A321" s="24" t="s">
        <v>55</v>
      </c>
      <c r="B321" s="24"/>
      <c r="C321" s="24"/>
      <c r="D321" s="20">
        <f>SUM(D315:D320)</f>
        <v>770</v>
      </c>
      <c r="E321" s="21">
        <f>SUM(E315:E320)</f>
        <v>26.901700000000002</v>
      </c>
      <c r="F321" s="21">
        <f t="shared" ref="F321:H321" si="40">SUM(F315:F320)</f>
        <v>27.4283</v>
      </c>
      <c r="G321" s="21">
        <f t="shared" si="40"/>
        <v>117.5934</v>
      </c>
      <c r="H321" s="21">
        <f t="shared" si="40"/>
        <v>822.33429999999998</v>
      </c>
      <c r="I321" s="15"/>
    </row>
    <row r="322" spans="1:9" x14ac:dyDescent="0.25">
      <c r="A322" s="24" t="s">
        <v>56</v>
      </c>
      <c r="B322" s="24"/>
      <c r="C322" s="24"/>
      <c r="D322" s="24"/>
      <c r="E322" s="21">
        <f>E313+E321</f>
        <v>46.1584</v>
      </c>
      <c r="F322" s="21">
        <f t="shared" ref="F322:H322" si="41">F313+F321</f>
        <v>47.181600000000003</v>
      </c>
      <c r="G322" s="21">
        <f t="shared" si="41"/>
        <v>201.3467</v>
      </c>
      <c r="H322" s="21">
        <f t="shared" si="41"/>
        <v>1409.6676</v>
      </c>
      <c r="I322" s="15"/>
    </row>
    <row r="323" spans="1:9" x14ac:dyDescent="0.25">
      <c r="A323" s="45" t="s">
        <v>8</v>
      </c>
      <c r="B323" s="45"/>
      <c r="C323" s="45"/>
      <c r="D323" s="45"/>
      <c r="E323" s="45"/>
      <c r="F323" s="45"/>
      <c r="G323" s="45"/>
      <c r="H323" s="45"/>
      <c r="I323" s="45"/>
    </row>
    <row r="324" spans="1:9" x14ac:dyDescent="0.25">
      <c r="A324" s="45" t="s">
        <v>9</v>
      </c>
      <c r="B324" s="45"/>
      <c r="C324" s="45"/>
      <c r="D324" s="45"/>
      <c r="E324" s="45"/>
      <c r="F324" s="45"/>
      <c r="G324" s="45"/>
      <c r="H324" s="45"/>
      <c r="I324" s="45"/>
    </row>
    <row r="325" spans="1:9" x14ac:dyDescent="0.25">
      <c r="A325" s="30" t="s">
        <v>163</v>
      </c>
      <c r="B325" s="30"/>
      <c r="C325" s="30"/>
      <c r="D325" s="30"/>
      <c r="E325" s="30"/>
      <c r="F325" s="30"/>
      <c r="G325" s="30"/>
      <c r="H325" s="30"/>
      <c r="I325" s="30"/>
    </row>
    <row r="326" spans="1:9" ht="15" x14ac:dyDescent="0.25">
      <c r="A326" s="31" t="s">
        <v>11</v>
      </c>
      <c r="B326" s="32"/>
      <c r="C326" s="33"/>
      <c r="D326" s="37" t="s">
        <v>12</v>
      </c>
      <c r="E326" s="27" t="s">
        <v>13</v>
      </c>
      <c r="F326" s="28"/>
      <c r="G326" s="29"/>
      <c r="H326" s="37" t="s">
        <v>14</v>
      </c>
      <c r="I326" s="37" t="s">
        <v>15</v>
      </c>
    </row>
    <row r="327" spans="1:9" ht="21" x14ac:dyDescent="0.25">
      <c r="A327" s="34"/>
      <c r="B327" s="35"/>
      <c r="C327" s="36"/>
      <c r="D327" s="38"/>
      <c r="E327" s="7" t="s">
        <v>16</v>
      </c>
      <c r="F327" s="7" t="s">
        <v>17</v>
      </c>
      <c r="G327" s="7" t="s">
        <v>18</v>
      </c>
      <c r="H327" s="38"/>
      <c r="I327" s="38"/>
    </row>
    <row r="328" spans="1:9" ht="15" x14ac:dyDescent="0.25">
      <c r="A328" s="27" t="s">
        <v>19</v>
      </c>
      <c r="B328" s="28"/>
      <c r="C328" s="29"/>
      <c r="D328" s="7" t="s">
        <v>20</v>
      </c>
      <c r="E328" s="7" t="s">
        <v>21</v>
      </c>
      <c r="F328" s="7" t="s">
        <v>22</v>
      </c>
      <c r="G328" s="7" t="s">
        <v>23</v>
      </c>
      <c r="H328" s="7" t="s">
        <v>24</v>
      </c>
      <c r="I328" s="7" t="s">
        <v>25</v>
      </c>
    </row>
    <row r="329" spans="1:9" x14ac:dyDescent="0.25">
      <c r="A329" s="26" t="s">
        <v>26</v>
      </c>
      <c r="B329" s="26"/>
      <c r="C329" s="26"/>
      <c r="D329" s="26"/>
      <c r="E329" s="26"/>
      <c r="F329" s="26"/>
      <c r="G329" s="26"/>
      <c r="H329" s="26"/>
      <c r="I329" s="26"/>
    </row>
    <row r="330" spans="1:9" x14ac:dyDescent="0.25">
      <c r="A330" s="25" t="s">
        <v>76</v>
      </c>
      <c r="B330" s="25"/>
      <c r="C330" s="25"/>
      <c r="D330" s="17">
        <v>10</v>
      </c>
      <c r="E330" s="11">
        <v>0.08</v>
      </c>
      <c r="F330" s="11">
        <v>7.25</v>
      </c>
      <c r="G330" s="11">
        <v>0.13</v>
      </c>
      <c r="H330" s="12">
        <v>66</v>
      </c>
      <c r="I330" s="23" t="s">
        <v>77</v>
      </c>
    </row>
    <row r="331" spans="1:9" x14ac:dyDescent="0.25">
      <c r="A331" s="25" t="s">
        <v>126</v>
      </c>
      <c r="B331" s="25"/>
      <c r="C331" s="25"/>
      <c r="D331" s="17">
        <v>160</v>
      </c>
      <c r="E331" s="11">
        <v>13.12</v>
      </c>
      <c r="F331" s="11">
        <v>8.41</v>
      </c>
      <c r="G331" s="11">
        <v>29.6</v>
      </c>
      <c r="H331" s="12">
        <v>257</v>
      </c>
      <c r="I331" s="23" t="s">
        <v>127</v>
      </c>
    </row>
    <row r="332" spans="1:9" x14ac:dyDescent="0.25">
      <c r="A332" s="25" t="s">
        <v>80</v>
      </c>
      <c r="B332" s="25"/>
      <c r="C332" s="25"/>
      <c r="D332" s="17">
        <v>200</v>
      </c>
      <c r="E332" s="11">
        <v>1.55</v>
      </c>
      <c r="F332" s="11">
        <v>1.45</v>
      </c>
      <c r="G332" s="11">
        <v>11.26</v>
      </c>
      <c r="H332" s="12">
        <v>64</v>
      </c>
      <c r="I332" s="23" t="s">
        <v>81</v>
      </c>
    </row>
    <row r="333" spans="1:9" x14ac:dyDescent="0.25">
      <c r="A333" s="25" t="s">
        <v>34</v>
      </c>
      <c r="B333" s="25"/>
      <c r="C333" s="25"/>
      <c r="D333" s="17">
        <v>50</v>
      </c>
      <c r="E333" s="11">
        <v>3.5667</v>
      </c>
      <c r="F333" s="11">
        <v>0.48330000000000001</v>
      </c>
      <c r="G333" s="11">
        <v>22.383299999999998</v>
      </c>
      <c r="H333" s="12">
        <v>108.33329999999999</v>
      </c>
      <c r="I333" s="23" t="s">
        <v>35</v>
      </c>
    </row>
    <row r="334" spans="1:9" x14ac:dyDescent="0.25">
      <c r="A334" s="25" t="s">
        <v>60</v>
      </c>
      <c r="B334" s="25"/>
      <c r="C334" s="25"/>
      <c r="D334" s="17">
        <v>200</v>
      </c>
      <c r="E334" s="11">
        <v>1</v>
      </c>
      <c r="F334" s="11">
        <v>2</v>
      </c>
      <c r="G334" s="11">
        <v>20.2</v>
      </c>
      <c r="H334" s="12">
        <v>92</v>
      </c>
      <c r="I334" s="23" t="s">
        <v>61</v>
      </c>
    </row>
    <row r="335" spans="1:9" x14ac:dyDescent="0.25">
      <c r="A335" s="24" t="s">
        <v>39</v>
      </c>
      <c r="B335" s="24"/>
      <c r="C335" s="24"/>
      <c r="D335" s="20">
        <f>SUM(D330:D334)</f>
        <v>620</v>
      </c>
      <c r="E335" s="21">
        <f>SUM(E330:E334)</f>
        <v>19.316700000000001</v>
      </c>
      <c r="F335" s="21">
        <f t="shared" ref="F335:H335" si="42">SUM(F330:F334)</f>
        <v>19.593299999999999</v>
      </c>
      <c r="G335" s="21">
        <f t="shared" si="42"/>
        <v>83.573300000000003</v>
      </c>
      <c r="H335" s="21">
        <f t="shared" si="42"/>
        <v>587.33330000000001</v>
      </c>
      <c r="I335" s="15"/>
    </row>
    <row r="336" spans="1:9" x14ac:dyDescent="0.25">
      <c r="A336" s="26" t="s">
        <v>40</v>
      </c>
      <c r="B336" s="26"/>
      <c r="C336" s="26"/>
      <c r="D336" s="26"/>
      <c r="E336" s="26"/>
      <c r="F336" s="26"/>
      <c r="G336" s="26"/>
      <c r="H336" s="26"/>
      <c r="I336" s="26"/>
    </row>
    <row r="337" spans="1:9" x14ac:dyDescent="0.25">
      <c r="A337" s="46" t="s">
        <v>67</v>
      </c>
      <c r="B337" s="47"/>
      <c r="C337" s="48"/>
      <c r="D337" s="18">
        <v>60</v>
      </c>
      <c r="E337" s="13">
        <v>0.66</v>
      </c>
      <c r="F337" s="13">
        <v>0.12</v>
      </c>
      <c r="G337" s="13">
        <v>2.2801</v>
      </c>
      <c r="H337" s="9">
        <v>12.750299999999999</v>
      </c>
      <c r="I337" s="8" t="s">
        <v>66</v>
      </c>
    </row>
    <row r="338" spans="1:9" x14ac:dyDescent="0.25">
      <c r="A338" s="46" t="s">
        <v>107</v>
      </c>
      <c r="B338" s="47"/>
      <c r="C338" s="48"/>
      <c r="D338" s="18">
        <v>200</v>
      </c>
      <c r="E338" s="13">
        <v>4.08</v>
      </c>
      <c r="F338" s="13">
        <v>5.28</v>
      </c>
      <c r="G338" s="13">
        <v>23.23</v>
      </c>
      <c r="H338" s="9">
        <v>114</v>
      </c>
      <c r="I338" s="8" t="s">
        <v>106</v>
      </c>
    </row>
    <row r="339" spans="1:9" x14ac:dyDescent="0.25">
      <c r="A339" s="46" t="s">
        <v>90</v>
      </c>
      <c r="B339" s="47"/>
      <c r="C339" s="48"/>
      <c r="D339" s="18">
        <v>100</v>
      </c>
      <c r="E339" s="13">
        <v>13.2</v>
      </c>
      <c r="F339" s="13">
        <v>16.38</v>
      </c>
      <c r="G339" s="13">
        <v>7.02</v>
      </c>
      <c r="H339" s="9">
        <v>306</v>
      </c>
      <c r="I339" s="8" t="s">
        <v>89</v>
      </c>
    </row>
    <row r="340" spans="1:9" x14ac:dyDescent="0.25">
      <c r="A340" s="46" t="s">
        <v>134</v>
      </c>
      <c r="B340" s="47"/>
      <c r="C340" s="48"/>
      <c r="D340" s="18">
        <v>160</v>
      </c>
      <c r="E340" s="13">
        <v>5.7934999999999999</v>
      </c>
      <c r="F340" s="13">
        <v>5.1226000000000003</v>
      </c>
      <c r="G340" s="13">
        <v>45.06</v>
      </c>
      <c r="H340" s="9">
        <v>219.35480000000001</v>
      </c>
      <c r="I340" s="8" t="s">
        <v>133</v>
      </c>
    </row>
    <row r="341" spans="1:9" x14ac:dyDescent="0.25">
      <c r="A341" s="46" t="s">
        <v>95</v>
      </c>
      <c r="B341" s="47"/>
      <c r="C341" s="48"/>
      <c r="D341" s="18">
        <v>200</v>
      </c>
      <c r="E341" s="13">
        <v>0</v>
      </c>
      <c r="F341" s="13">
        <v>0</v>
      </c>
      <c r="G341" s="13">
        <v>23.5</v>
      </c>
      <c r="H341" s="9">
        <v>89</v>
      </c>
      <c r="I341" s="8" t="s">
        <v>94</v>
      </c>
    </row>
    <row r="342" spans="1:9" x14ac:dyDescent="0.25">
      <c r="A342" s="46" t="s">
        <v>54</v>
      </c>
      <c r="B342" s="47"/>
      <c r="C342" s="48"/>
      <c r="D342" s="18">
        <v>40</v>
      </c>
      <c r="E342" s="13">
        <v>1.1000000000000001</v>
      </c>
      <c r="F342" s="13">
        <v>0.15</v>
      </c>
      <c r="G342" s="13">
        <v>7.2</v>
      </c>
      <c r="H342" s="9">
        <v>38</v>
      </c>
      <c r="I342" s="8" t="s">
        <v>53</v>
      </c>
    </row>
    <row r="343" spans="1:9" x14ac:dyDescent="0.25">
      <c r="A343" s="46" t="s">
        <v>36</v>
      </c>
      <c r="B343" s="47"/>
      <c r="C343" s="48"/>
      <c r="D343" s="18">
        <v>20</v>
      </c>
      <c r="E343" s="13">
        <v>1.4267000000000001</v>
      </c>
      <c r="F343" s="13">
        <v>0.1933</v>
      </c>
      <c r="G343" s="13">
        <v>8.9533000000000005</v>
      </c>
      <c r="H343" s="9">
        <v>43.333300000000001</v>
      </c>
      <c r="I343" s="8" t="s">
        <v>35</v>
      </c>
    </row>
    <row r="344" spans="1:9" x14ac:dyDescent="0.25">
      <c r="A344" s="24" t="s">
        <v>55</v>
      </c>
      <c r="B344" s="24"/>
      <c r="C344" s="24"/>
      <c r="D344" s="20">
        <f>SUM(D337:D343)</f>
        <v>780</v>
      </c>
      <c r="E344" s="21">
        <f>SUM(E337:E343)</f>
        <v>26.260200000000001</v>
      </c>
      <c r="F344" s="21">
        <f t="shared" ref="F344:H344" si="43">SUM(F337:F343)</f>
        <v>27.245899999999999</v>
      </c>
      <c r="G344" s="21">
        <f t="shared" si="43"/>
        <v>117.24340000000001</v>
      </c>
      <c r="H344" s="21">
        <f t="shared" si="43"/>
        <v>822.4384</v>
      </c>
      <c r="I344" s="15"/>
    </row>
    <row r="345" spans="1:9" x14ac:dyDescent="0.25">
      <c r="A345" s="24" t="s">
        <v>56</v>
      </c>
      <c r="B345" s="24"/>
      <c r="C345" s="24"/>
      <c r="D345" s="24"/>
      <c r="E345" s="21">
        <f>E335+E344</f>
        <v>45.576900000000002</v>
      </c>
      <c r="F345" s="21">
        <f t="shared" ref="F345:H345" si="44">F335+F344</f>
        <v>46.839199999999998</v>
      </c>
      <c r="G345" s="21">
        <f t="shared" si="44"/>
        <v>200.81670000000003</v>
      </c>
      <c r="H345" s="21">
        <f t="shared" si="44"/>
        <v>1409.7717</v>
      </c>
      <c r="I345" s="15"/>
    </row>
    <row r="346" spans="1:9" x14ac:dyDescent="0.25">
      <c r="A346" s="45" t="s">
        <v>8</v>
      </c>
      <c r="B346" s="45"/>
      <c r="C346" s="45"/>
      <c r="D346" s="45"/>
      <c r="E346" s="45"/>
      <c r="F346" s="45"/>
      <c r="G346" s="45"/>
      <c r="H346" s="45"/>
      <c r="I346" s="45"/>
    </row>
    <row r="347" spans="1:9" x14ac:dyDescent="0.25">
      <c r="A347" s="45" t="s">
        <v>9</v>
      </c>
      <c r="B347" s="45"/>
      <c r="C347" s="45"/>
      <c r="D347" s="45"/>
      <c r="E347" s="45"/>
      <c r="F347" s="45"/>
      <c r="G347" s="45"/>
      <c r="H347" s="45"/>
      <c r="I347" s="45"/>
    </row>
    <row r="348" spans="1:9" x14ac:dyDescent="0.25">
      <c r="A348" s="30" t="s">
        <v>164</v>
      </c>
      <c r="B348" s="30"/>
      <c r="C348" s="30"/>
      <c r="D348" s="30"/>
      <c r="E348" s="30"/>
      <c r="F348" s="30"/>
      <c r="G348" s="30"/>
      <c r="H348" s="30"/>
      <c r="I348" s="30"/>
    </row>
    <row r="349" spans="1:9" ht="15" x14ac:dyDescent="0.25">
      <c r="A349" s="31" t="s">
        <v>11</v>
      </c>
      <c r="B349" s="32"/>
      <c r="C349" s="33"/>
      <c r="D349" s="37" t="s">
        <v>12</v>
      </c>
      <c r="E349" s="27" t="s">
        <v>13</v>
      </c>
      <c r="F349" s="28"/>
      <c r="G349" s="29"/>
      <c r="H349" s="37" t="s">
        <v>14</v>
      </c>
      <c r="I349" s="37" t="s">
        <v>15</v>
      </c>
    </row>
    <row r="350" spans="1:9" ht="21" x14ac:dyDescent="0.25">
      <c r="A350" s="34"/>
      <c r="B350" s="35"/>
      <c r="C350" s="36"/>
      <c r="D350" s="38"/>
      <c r="E350" s="7" t="s">
        <v>16</v>
      </c>
      <c r="F350" s="7" t="s">
        <v>17</v>
      </c>
      <c r="G350" s="7" t="s">
        <v>18</v>
      </c>
      <c r="H350" s="38"/>
      <c r="I350" s="38"/>
    </row>
    <row r="351" spans="1:9" ht="15" x14ac:dyDescent="0.25">
      <c r="A351" s="27" t="s">
        <v>19</v>
      </c>
      <c r="B351" s="28"/>
      <c r="C351" s="29"/>
      <c r="D351" s="7" t="s">
        <v>20</v>
      </c>
      <c r="E351" s="7" t="s">
        <v>21</v>
      </c>
      <c r="F351" s="7" t="s">
        <v>22</v>
      </c>
      <c r="G351" s="7" t="s">
        <v>23</v>
      </c>
      <c r="H351" s="7" t="s">
        <v>24</v>
      </c>
      <c r="I351" s="7" t="s">
        <v>25</v>
      </c>
    </row>
    <row r="352" spans="1:9" x14ac:dyDescent="0.25">
      <c r="A352" s="26" t="s">
        <v>26</v>
      </c>
      <c r="B352" s="26"/>
      <c r="C352" s="26"/>
      <c r="D352" s="26"/>
      <c r="E352" s="26"/>
      <c r="F352" s="26"/>
      <c r="G352" s="26"/>
      <c r="H352" s="26"/>
      <c r="I352" s="26"/>
    </row>
    <row r="353" spans="1:9" x14ac:dyDescent="0.25">
      <c r="A353" s="25" t="s">
        <v>115</v>
      </c>
      <c r="B353" s="25"/>
      <c r="C353" s="25"/>
      <c r="D353" s="17">
        <v>70</v>
      </c>
      <c r="E353" s="11">
        <v>8.3643000000000001</v>
      </c>
      <c r="F353" s="11">
        <v>6.25</v>
      </c>
      <c r="G353" s="11">
        <v>16.63</v>
      </c>
      <c r="H353" s="12">
        <v>116.4286</v>
      </c>
      <c r="I353" s="23" t="s">
        <v>116</v>
      </c>
    </row>
    <row r="354" spans="1:9" x14ac:dyDescent="0.25">
      <c r="A354" s="25" t="s">
        <v>117</v>
      </c>
      <c r="B354" s="25"/>
      <c r="C354" s="25"/>
      <c r="D354" s="17">
        <v>30</v>
      </c>
      <c r="E354" s="11">
        <v>0.4</v>
      </c>
      <c r="F354" s="11">
        <v>0</v>
      </c>
      <c r="G354" s="11">
        <v>1.2</v>
      </c>
      <c r="H354" s="12">
        <v>21</v>
      </c>
      <c r="I354" s="23" t="s">
        <v>118</v>
      </c>
    </row>
    <row r="355" spans="1:9" x14ac:dyDescent="0.25">
      <c r="A355" s="25" t="s">
        <v>173</v>
      </c>
      <c r="B355" s="25"/>
      <c r="C355" s="25"/>
      <c r="D355" s="17">
        <v>200</v>
      </c>
      <c r="E355" s="11">
        <v>7.05</v>
      </c>
      <c r="F355" s="11">
        <v>12.77</v>
      </c>
      <c r="G355" s="11">
        <v>34.26</v>
      </c>
      <c r="H355" s="12">
        <v>306</v>
      </c>
      <c r="I355" s="23" t="s">
        <v>79</v>
      </c>
    </row>
    <row r="356" spans="1:9" x14ac:dyDescent="0.25">
      <c r="A356" s="25" t="s">
        <v>31</v>
      </c>
      <c r="B356" s="25"/>
      <c r="C356" s="25"/>
      <c r="D356" s="17">
        <v>200</v>
      </c>
      <c r="E356" s="11">
        <v>0</v>
      </c>
      <c r="F356" s="11">
        <v>0</v>
      </c>
      <c r="G356" s="11">
        <v>9.08</v>
      </c>
      <c r="H356" s="12">
        <v>36</v>
      </c>
      <c r="I356" s="23" t="s">
        <v>32</v>
      </c>
    </row>
    <row r="357" spans="1:9" x14ac:dyDescent="0.25">
      <c r="A357" s="25" t="s">
        <v>34</v>
      </c>
      <c r="B357" s="25"/>
      <c r="C357" s="25"/>
      <c r="D357" s="17">
        <v>50</v>
      </c>
      <c r="E357" s="11">
        <v>3.5667</v>
      </c>
      <c r="F357" s="11">
        <v>0.48330000000000001</v>
      </c>
      <c r="G357" s="11">
        <v>22.383299999999998</v>
      </c>
      <c r="H357" s="12">
        <v>108.33329999999999</v>
      </c>
      <c r="I357" s="23" t="s">
        <v>35</v>
      </c>
    </row>
    <row r="358" spans="1:9" x14ac:dyDescent="0.25">
      <c r="A358" s="49" t="s">
        <v>39</v>
      </c>
      <c r="B358" s="49"/>
      <c r="C358" s="49"/>
      <c r="D358" s="22">
        <f>SUM(D353:D357)</f>
        <v>550</v>
      </c>
      <c r="E358" s="21">
        <f>SUM(E353:E357)</f>
        <v>19.381</v>
      </c>
      <c r="F358" s="21">
        <f t="shared" ref="F358:H358" si="45">SUM(F353:F357)</f>
        <v>19.503299999999999</v>
      </c>
      <c r="G358" s="21">
        <f t="shared" si="45"/>
        <v>83.553299999999993</v>
      </c>
      <c r="H358" s="21">
        <f t="shared" si="45"/>
        <v>587.76189999999997</v>
      </c>
      <c r="I358" s="21"/>
    </row>
    <row r="359" spans="1:9" x14ac:dyDescent="0.25">
      <c r="A359" s="50" t="s">
        <v>40</v>
      </c>
      <c r="B359" s="50"/>
      <c r="C359" s="50"/>
      <c r="D359" s="50"/>
      <c r="E359" s="50"/>
      <c r="F359" s="50"/>
      <c r="G359" s="50"/>
      <c r="H359" s="50"/>
      <c r="I359" s="50"/>
    </row>
    <row r="360" spans="1:9" x14ac:dyDescent="0.25">
      <c r="A360" s="46" t="s">
        <v>84</v>
      </c>
      <c r="B360" s="47"/>
      <c r="C360" s="48"/>
      <c r="D360" s="18">
        <v>60</v>
      </c>
      <c r="E360" s="13">
        <v>0.5</v>
      </c>
      <c r="F360" s="13">
        <v>4.4800000000000004</v>
      </c>
      <c r="G360" s="13">
        <v>1.63</v>
      </c>
      <c r="H360" s="9">
        <v>69</v>
      </c>
      <c r="I360" s="8" t="s">
        <v>83</v>
      </c>
    </row>
    <row r="361" spans="1:9" x14ac:dyDescent="0.25">
      <c r="A361" s="46" t="s">
        <v>87</v>
      </c>
      <c r="B361" s="47"/>
      <c r="C361" s="48"/>
      <c r="D361" s="18">
        <v>250</v>
      </c>
      <c r="E361" s="13">
        <v>3.84</v>
      </c>
      <c r="F361" s="13">
        <v>3.74</v>
      </c>
      <c r="G361" s="13">
        <v>37.53</v>
      </c>
      <c r="H361" s="9">
        <v>148</v>
      </c>
      <c r="I361" s="8" t="s">
        <v>86</v>
      </c>
    </row>
    <row r="362" spans="1:9" x14ac:dyDescent="0.25">
      <c r="A362" s="46" t="s">
        <v>124</v>
      </c>
      <c r="B362" s="47"/>
      <c r="C362" s="48"/>
      <c r="D362" s="18">
        <v>180</v>
      </c>
      <c r="E362" s="13">
        <v>19.21</v>
      </c>
      <c r="F362" s="13">
        <v>19.04</v>
      </c>
      <c r="G362" s="13">
        <v>41.89</v>
      </c>
      <c r="H362" s="9">
        <v>395</v>
      </c>
      <c r="I362" s="8" t="s">
        <v>123</v>
      </c>
    </row>
    <row r="363" spans="1:9" x14ac:dyDescent="0.25">
      <c r="A363" s="46" t="s">
        <v>51</v>
      </c>
      <c r="B363" s="47"/>
      <c r="C363" s="48"/>
      <c r="D363" s="18">
        <v>200</v>
      </c>
      <c r="E363" s="13">
        <v>0.9</v>
      </c>
      <c r="F363" s="13">
        <v>0.05</v>
      </c>
      <c r="G363" s="13">
        <v>20.6</v>
      </c>
      <c r="H363" s="9">
        <v>109</v>
      </c>
      <c r="I363" s="8" t="s">
        <v>50</v>
      </c>
    </row>
    <row r="364" spans="1:9" x14ac:dyDescent="0.25">
      <c r="A364" s="46" t="s">
        <v>54</v>
      </c>
      <c r="B364" s="47"/>
      <c r="C364" s="48"/>
      <c r="D364" s="18">
        <v>50</v>
      </c>
      <c r="E364" s="13">
        <v>1.1000000000000001</v>
      </c>
      <c r="F364" s="13">
        <v>0.15</v>
      </c>
      <c r="G364" s="13">
        <v>7.2</v>
      </c>
      <c r="H364" s="9">
        <v>48</v>
      </c>
      <c r="I364" s="8" t="s">
        <v>53</v>
      </c>
    </row>
    <row r="365" spans="1:9" x14ac:dyDescent="0.25">
      <c r="A365" s="46" t="s">
        <v>36</v>
      </c>
      <c r="B365" s="47"/>
      <c r="C365" s="48"/>
      <c r="D365" s="18">
        <v>30</v>
      </c>
      <c r="E365" s="13">
        <v>1.4267000000000001</v>
      </c>
      <c r="F365" s="13">
        <v>0.1933</v>
      </c>
      <c r="G365" s="13">
        <v>8.9533000000000005</v>
      </c>
      <c r="H365" s="9">
        <v>53</v>
      </c>
      <c r="I365" s="8" t="s">
        <v>35</v>
      </c>
    </row>
    <row r="366" spans="1:9" x14ac:dyDescent="0.25">
      <c r="A366" s="24" t="s">
        <v>55</v>
      </c>
      <c r="B366" s="24"/>
      <c r="C366" s="24"/>
      <c r="D366" s="20">
        <f>SUM(D360:D365)</f>
        <v>770</v>
      </c>
      <c r="E366" s="21">
        <f>SUM(E360:E365)</f>
        <v>26.976700000000001</v>
      </c>
      <c r="F366" s="21">
        <f t="shared" ref="F366:H366" si="46">SUM(F360:F365)</f>
        <v>27.653299999999998</v>
      </c>
      <c r="G366" s="21">
        <f t="shared" si="46"/>
        <v>117.80330000000001</v>
      </c>
      <c r="H366" s="21">
        <f t="shared" si="46"/>
        <v>822</v>
      </c>
      <c r="I366" s="21"/>
    </row>
    <row r="367" spans="1:9" x14ac:dyDescent="0.25">
      <c r="A367" s="24" t="s">
        <v>56</v>
      </c>
      <c r="B367" s="24"/>
      <c r="C367" s="24"/>
      <c r="D367" s="24"/>
      <c r="E367" s="21">
        <f>E358+E366</f>
        <v>46.357700000000001</v>
      </c>
      <c r="F367" s="21">
        <f t="shared" ref="F367:H367" si="47">F358+F366</f>
        <v>47.156599999999997</v>
      </c>
      <c r="G367" s="21">
        <f t="shared" si="47"/>
        <v>201.35660000000001</v>
      </c>
      <c r="H367" s="21">
        <f t="shared" si="47"/>
        <v>1409.7619</v>
      </c>
      <c r="I367" s="21"/>
    </row>
    <row r="368" spans="1:9" x14ac:dyDescent="0.25">
      <c r="A368" s="45" t="s">
        <v>8</v>
      </c>
      <c r="B368" s="45"/>
      <c r="C368" s="45"/>
      <c r="D368" s="45"/>
      <c r="E368" s="45"/>
      <c r="F368" s="45"/>
      <c r="G368" s="45"/>
      <c r="H368" s="45"/>
      <c r="I368" s="45"/>
    </row>
    <row r="369" spans="1:9" x14ac:dyDescent="0.25">
      <c r="A369" s="45" t="s">
        <v>9</v>
      </c>
      <c r="B369" s="45"/>
      <c r="C369" s="45"/>
      <c r="D369" s="45"/>
      <c r="E369" s="45"/>
      <c r="F369" s="45"/>
      <c r="G369" s="45"/>
      <c r="H369" s="45"/>
      <c r="I369" s="45"/>
    </row>
    <row r="370" spans="1:9" x14ac:dyDescent="0.25">
      <c r="A370" s="30" t="s">
        <v>165</v>
      </c>
      <c r="B370" s="30"/>
      <c r="C370" s="30"/>
      <c r="D370" s="30"/>
      <c r="E370" s="30"/>
      <c r="F370" s="30"/>
      <c r="G370" s="30"/>
      <c r="H370" s="30"/>
      <c r="I370" s="30"/>
    </row>
    <row r="371" spans="1:9" ht="15" x14ac:dyDescent="0.25">
      <c r="A371" s="31" t="s">
        <v>11</v>
      </c>
      <c r="B371" s="32"/>
      <c r="C371" s="33"/>
      <c r="D371" s="37" t="s">
        <v>12</v>
      </c>
      <c r="E371" s="27" t="s">
        <v>13</v>
      </c>
      <c r="F371" s="28"/>
      <c r="G371" s="29"/>
      <c r="H371" s="37" t="s">
        <v>14</v>
      </c>
      <c r="I371" s="37" t="s">
        <v>15</v>
      </c>
    </row>
    <row r="372" spans="1:9" ht="21" x14ac:dyDescent="0.25">
      <c r="A372" s="34"/>
      <c r="B372" s="35"/>
      <c r="C372" s="36"/>
      <c r="D372" s="38"/>
      <c r="E372" s="7" t="s">
        <v>16</v>
      </c>
      <c r="F372" s="7" t="s">
        <v>17</v>
      </c>
      <c r="G372" s="7" t="s">
        <v>18</v>
      </c>
      <c r="H372" s="38"/>
      <c r="I372" s="38"/>
    </row>
    <row r="373" spans="1:9" ht="15" x14ac:dyDescent="0.25">
      <c r="A373" s="27" t="s">
        <v>19</v>
      </c>
      <c r="B373" s="28"/>
      <c r="C373" s="29"/>
      <c r="D373" s="7" t="s">
        <v>20</v>
      </c>
      <c r="E373" s="7" t="s">
        <v>21</v>
      </c>
      <c r="F373" s="7" t="s">
        <v>22</v>
      </c>
      <c r="G373" s="7" t="s">
        <v>23</v>
      </c>
      <c r="H373" s="7" t="s">
        <v>24</v>
      </c>
      <c r="I373" s="7" t="s">
        <v>25</v>
      </c>
    </row>
    <row r="374" spans="1:9" x14ac:dyDescent="0.25">
      <c r="A374" s="26" t="s">
        <v>26</v>
      </c>
      <c r="B374" s="26"/>
      <c r="C374" s="26"/>
      <c r="D374" s="26"/>
      <c r="E374" s="26"/>
      <c r="F374" s="26"/>
      <c r="G374" s="26"/>
      <c r="H374" s="26"/>
      <c r="I374" s="26"/>
    </row>
    <row r="375" spans="1:9" x14ac:dyDescent="0.25">
      <c r="A375" s="46" t="s">
        <v>99</v>
      </c>
      <c r="B375" s="47"/>
      <c r="C375" s="48"/>
      <c r="D375" s="18">
        <v>200</v>
      </c>
      <c r="E375" s="13">
        <v>11.82</v>
      </c>
      <c r="F375" s="13">
        <v>17.95</v>
      </c>
      <c r="G375" s="13">
        <v>32.69</v>
      </c>
      <c r="H375" s="9">
        <v>331</v>
      </c>
      <c r="I375" s="8" t="s">
        <v>98</v>
      </c>
    </row>
    <row r="376" spans="1:9" x14ac:dyDescent="0.25">
      <c r="A376" s="46" t="s">
        <v>33</v>
      </c>
      <c r="B376" s="47"/>
      <c r="C376" s="48"/>
      <c r="D376" s="18">
        <v>200</v>
      </c>
      <c r="E376" s="13"/>
      <c r="F376" s="13"/>
      <c r="G376" s="13">
        <v>9.08</v>
      </c>
      <c r="H376" s="9">
        <v>36</v>
      </c>
      <c r="I376" s="8" t="s">
        <v>32</v>
      </c>
    </row>
    <row r="377" spans="1:9" x14ac:dyDescent="0.25">
      <c r="A377" s="46" t="s">
        <v>36</v>
      </c>
      <c r="B377" s="47"/>
      <c r="C377" s="48"/>
      <c r="D377" s="18">
        <v>50</v>
      </c>
      <c r="E377" s="13">
        <v>3.5667</v>
      </c>
      <c r="F377" s="13">
        <v>0.48330000000000001</v>
      </c>
      <c r="G377" s="13">
        <v>22.383299999999998</v>
      </c>
      <c r="H377" s="9">
        <v>108.33329999999999</v>
      </c>
      <c r="I377" s="8" t="s">
        <v>35</v>
      </c>
    </row>
    <row r="378" spans="1:9" x14ac:dyDescent="0.25">
      <c r="A378" s="46" t="s">
        <v>102</v>
      </c>
      <c r="B378" s="47"/>
      <c r="C378" s="48"/>
      <c r="D378" s="18">
        <v>100</v>
      </c>
      <c r="E378" s="13">
        <v>3.86</v>
      </c>
      <c r="F378" s="13">
        <v>1.32</v>
      </c>
      <c r="G378" s="13">
        <v>19.600000000000001</v>
      </c>
      <c r="H378" s="9">
        <v>112</v>
      </c>
      <c r="I378" s="8" t="s">
        <v>101</v>
      </c>
    </row>
    <row r="379" spans="1:9" x14ac:dyDescent="0.25">
      <c r="A379" s="24" t="s">
        <v>39</v>
      </c>
      <c r="B379" s="24"/>
      <c r="C379" s="24"/>
      <c r="D379" s="20">
        <f>SUM(D375:D378)</f>
        <v>550</v>
      </c>
      <c r="E379" s="21">
        <f>SUM(E375:E378)</f>
        <v>19.246700000000001</v>
      </c>
      <c r="F379" s="21">
        <f t="shared" ref="F379:H379" si="48">SUM(F375:F378)</f>
        <v>19.753299999999999</v>
      </c>
      <c r="G379" s="21">
        <f t="shared" si="48"/>
        <v>83.753299999999996</v>
      </c>
      <c r="H379" s="21">
        <f t="shared" si="48"/>
        <v>587.33330000000001</v>
      </c>
      <c r="I379" s="15"/>
    </row>
    <row r="380" spans="1:9" x14ac:dyDescent="0.25">
      <c r="A380" s="26" t="s">
        <v>40</v>
      </c>
      <c r="B380" s="26"/>
      <c r="C380" s="26"/>
      <c r="D380" s="26"/>
      <c r="E380" s="26"/>
      <c r="F380" s="26"/>
      <c r="G380" s="26"/>
      <c r="H380" s="26"/>
      <c r="I380" s="26"/>
    </row>
    <row r="381" spans="1:9" x14ac:dyDescent="0.25">
      <c r="A381" s="46" t="s">
        <v>43</v>
      </c>
      <c r="B381" s="47"/>
      <c r="C381" s="48"/>
      <c r="D381" s="18">
        <v>60</v>
      </c>
      <c r="E381" s="13">
        <v>0.48</v>
      </c>
      <c r="F381" s="13">
        <v>0.06</v>
      </c>
      <c r="G381" s="13">
        <v>1.56</v>
      </c>
      <c r="H381" s="9">
        <v>19</v>
      </c>
      <c r="I381" s="8" t="s">
        <v>42</v>
      </c>
    </row>
    <row r="382" spans="1:9" x14ac:dyDescent="0.25">
      <c r="A382" s="46" t="s">
        <v>158</v>
      </c>
      <c r="B382" s="47"/>
      <c r="C382" s="48"/>
      <c r="D382" s="18">
        <v>200</v>
      </c>
      <c r="E382" s="13">
        <v>2.2480000000000002</v>
      </c>
      <c r="F382" s="13">
        <v>4.46</v>
      </c>
      <c r="G382" s="13">
        <v>21.463999999999999</v>
      </c>
      <c r="H382" s="9">
        <v>126</v>
      </c>
      <c r="I382" s="8" t="s">
        <v>157</v>
      </c>
    </row>
    <row r="383" spans="1:9" x14ac:dyDescent="0.25">
      <c r="A383" s="46" t="s">
        <v>151</v>
      </c>
      <c r="B383" s="47"/>
      <c r="C383" s="48"/>
      <c r="D383" s="18">
        <v>100</v>
      </c>
      <c r="E383" s="13">
        <v>17.43</v>
      </c>
      <c r="F383" s="13">
        <v>16.91</v>
      </c>
      <c r="G383" s="13">
        <v>5.07</v>
      </c>
      <c r="H383" s="9">
        <v>183</v>
      </c>
      <c r="I383" s="8" t="s">
        <v>150</v>
      </c>
    </row>
    <row r="384" spans="1:9" x14ac:dyDescent="0.25">
      <c r="A384" s="46" t="s">
        <v>168</v>
      </c>
      <c r="B384" s="47"/>
      <c r="C384" s="48"/>
      <c r="D384" s="18">
        <v>160</v>
      </c>
      <c r="E384" s="13">
        <v>3.8839000000000001</v>
      </c>
      <c r="F384" s="13">
        <v>5.7161</v>
      </c>
      <c r="G384" s="13">
        <v>54.61</v>
      </c>
      <c r="H384" s="9">
        <v>305</v>
      </c>
      <c r="I384" s="8" t="s">
        <v>167</v>
      </c>
    </row>
    <row r="385" spans="1:9" x14ac:dyDescent="0.25">
      <c r="A385" s="46" t="s">
        <v>74</v>
      </c>
      <c r="B385" s="47"/>
      <c r="C385" s="48"/>
      <c r="D385" s="18">
        <v>200</v>
      </c>
      <c r="E385" s="13">
        <v>0.16</v>
      </c>
      <c r="F385" s="13">
        <v>0.16</v>
      </c>
      <c r="G385" s="13">
        <v>18.89</v>
      </c>
      <c r="H385" s="9">
        <v>108</v>
      </c>
      <c r="I385" s="8" t="s">
        <v>73</v>
      </c>
    </row>
    <row r="386" spans="1:9" x14ac:dyDescent="0.25">
      <c r="A386" s="46" t="s">
        <v>36</v>
      </c>
      <c r="B386" s="47"/>
      <c r="C386" s="48"/>
      <c r="D386" s="18">
        <v>20</v>
      </c>
      <c r="E386" s="13">
        <v>1.4267000000000001</v>
      </c>
      <c r="F386" s="13">
        <v>0.1933</v>
      </c>
      <c r="G386" s="13">
        <v>8.9533000000000005</v>
      </c>
      <c r="H386" s="9">
        <v>43.333300000000001</v>
      </c>
      <c r="I386" s="8" t="s">
        <v>35</v>
      </c>
    </row>
    <row r="387" spans="1:9" x14ac:dyDescent="0.25">
      <c r="A387" s="46" t="s">
        <v>54</v>
      </c>
      <c r="B387" s="47"/>
      <c r="C387" s="48"/>
      <c r="D387" s="18">
        <v>40</v>
      </c>
      <c r="E387" s="13">
        <v>1.1000000000000001</v>
      </c>
      <c r="F387" s="13">
        <v>0.15</v>
      </c>
      <c r="G387" s="13">
        <v>7.2</v>
      </c>
      <c r="H387" s="9">
        <v>38</v>
      </c>
      <c r="I387" s="8" t="s">
        <v>53</v>
      </c>
    </row>
    <row r="388" spans="1:9" x14ac:dyDescent="0.25">
      <c r="A388" s="24" t="s">
        <v>55</v>
      </c>
      <c r="B388" s="24"/>
      <c r="C388" s="24"/>
      <c r="D388" s="20">
        <f>SUM(D381:D387)</f>
        <v>780</v>
      </c>
      <c r="E388" s="21">
        <f>SUM(E381:E387)</f>
        <v>26.728600000000004</v>
      </c>
      <c r="F388" s="21">
        <f t="shared" ref="F388:H388" si="49">SUM(F381:F387)</f>
        <v>27.6494</v>
      </c>
      <c r="G388" s="21">
        <f t="shared" si="49"/>
        <v>117.7473</v>
      </c>
      <c r="H388" s="21">
        <f t="shared" si="49"/>
        <v>822.33330000000001</v>
      </c>
      <c r="I388" s="15"/>
    </row>
    <row r="389" spans="1:9" x14ac:dyDescent="0.25">
      <c r="A389" s="24" t="s">
        <v>56</v>
      </c>
      <c r="B389" s="24"/>
      <c r="C389" s="24"/>
      <c r="D389" s="24"/>
      <c r="E389" s="21">
        <f>E379+E388</f>
        <v>45.975300000000004</v>
      </c>
      <c r="F389" s="21">
        <f t="shared" ref="F389:H389" si="50">F379+F388</f>
        <v>47.402699999999996</v>
      </c>
      <c r="G389" s="21">
        <f t="shared" si="50"/>
        <v>201.50059999999999</v>
      </c>
      <c r="H389" s="21">
        <f t="shared" si="50"/>
        <v>1409.6666</v>
      </c>
      <c r="I389" s="15"/>
    </row>
    <row r="390" spans="1:9" x14ac:dyDescent="0.25">
      <c r="A390" s="45" t="s">
        <v>8</v>
      </c>
      <c r="B390" s="45"/>
      <c r="C390" s="45"/>
      <c r="D390" s="45"/>
      <c r="E390" s="45"/>
      <c r="F390" s="45"/>
      <c r="G390" s="45"/>
      <c r="H390" s="45"/>
      <c r="I390" s="45"/>
    </row>
    <row r="391" spans="1:9" x14ac:dyDescent="0.25">
      <c r="A391" s="45" t="s">
        <v>9</v>
      </c>
      <c r="B391" s="45"/>
      <c r="C391" s="45"/>
      <c r="D391" s="45"/>
      <c r="E391" s="45"/>
      <c r="F391" s="45"/>
      <c r="G391" s="45"/>
      <c r="H391" s="45"/>
      <c r="I391" s="45"/>
    </row>
    <row r="392" spans="1:9" x14ac:dyDescent="0.25">
      <c r="A392" s="30" t="s">
        <v>166</v>
      </c>
      <c r="B392" s="30"/>
      <c r="C392" s="30"/>
      <c r="D392" s="30"/>
      <c r="E392" s="30"/>
      <c r="F392" s="30"/>
      <c r="G392" s="30"/>
      <c r="H392" s="30"/>
      <c r="I392" s="30"/>
    </row>
    <row r="393" spans="1:9" ht="15" x14ac:dyDescent="0.25">
      <c r="A393" s="31" t="s">
        <v>11</v>
      </c>
      <c r="B393" s="32"/>
      <c r="C393" s="33"/>
      <c r="D393" s="37" t="s">
        <v>12</v>
      </c>
      <c r="E393" s="27" t="s">
        <v>13</v>
      </c>
      <c r="F393" s="28"/>
      <c r="G393" s="29"/>
      <c r="H393" s="37" t="s">
        <v>14</v>
      </c>
      <c r="I393" s="37" t="s">
        <v>15</v>
      </c>
    </row>
    <row r="394" spans="1:9" ht="21" x14ac:dyDescent="0.25">
      <c r="A394" s="34"/>
      <c r="B394" s="35"/>
      <c r="C394" s="36"/>
      <c r="D394" s="38"/>
      <c r="E394" s="7" t="s">
        <v>16</v>
      </c>
      <c r="F394" s="7" t="s">
        <v>17</v>
      </c>
      <c r="G394" s="7" t="s">
        <v>18</v>
      </c>
      <c r="H394" s="38"/>
      <c r="I394" s="38"/>
    </row>
    <row r="395" spans="1:9" ht="15" x14ac:dyDescent="0.25">
      <c r="A395" s="27" t="s">
        <v>19</v>
      </c>
      <c r="B395" s="28"/>
      <c r="C395" s="29"/>
      <c r="D395" s="7" t="s">
        <v>20</v>
      </c>
      <c r="E395" s="7" t="s">
        <v>21</v>
      </c>
      <c r="F395" s="7" t="s">
        <v>22</v>
      </c>
      <c r="G395" s="7" t="s">
        <v>23</v>
      </c>
      <c r="H395" s="7" t="s">
        <v>24</v>
      </c>
      <c r="I395" s="7" t="s">
        <v>25</v>
      </c>
    </row>
    <row r="396" spans="1:9" x14ac:dyDescent="0.25">
      <c r="A396" s="26" t="s">
        <v>26</v>
      </c>
      <c r="B396" s="26"/>
      <c r="C396" s="26"/>
      <c r="D396" s="26"/>
      <c r="E396" s="26"/>
      <c r="F396" s="26"/>
      <c r="G396" s="26"/>
      <c r="H396" s="26"/>
      <c r="I396" s="26"/>
    </row>
    <row r="397" spans="1:9" x14ac:dyDescent="0.25">
      <c r="A397" s="25" t="s">
        <v>27</v>
      </c>
      <c r="B397" s="25"/>
      <c r="C397" s="25"/>
      <c r="D397" s="17">
        <v>10</v>
      </c>
      <c r="E397" s="11">
        <v>2.4500000000000002</v>
      </c>
      <c r="F397" s="11">
        <v>2.37</v>
      </c>
      <c r="G397" s="11">
        <v>0</v>
      </c>
      <c r="H397" s="12">
        <v>31.25</v>
      </c>
      <c r="I397" s="23" t="s">
        <v>28</v>
      </c>
    </row>
    <row r="398" spans="1:9" x14ac:dyDescent="0.25">
      <c r="A398" s="25" t="s">
        <v>29</v>
      </c>
      <c r="B398" s="25"/>
      <c r="C398" s="25"/>
      <c r="D398" s="17">
        <v>170</v>
      </c>
      <c r="E398" s="11">
        <v>13.04</v>
      </c>
      <c r="F398" s="11">
        <v>16.190000000000001</v>
      </c>
      <c r="G398" s="11">
        <v>40.53</v>
      </c>
      <c r="H398" s="12">
        <v>356</v>
      </c>
      <c r="I398" s="23" t="s">
        <v>30</v>
      </c>
    </row>
    <row r="399" spans="1:9" x14ac:dyDescent="0.25">
      <c r="A399" s="25" t="s">
        <v>31</v>
      </c>
      <c r="B399" s="25"/>
      <c r="C399" s="25"/>
      <c r="D399" s="17">
        <v>200</v>
      </c>
      <c r="E399" s="11">
        <v>0</v>
      </c>
      <c r="F399" s="11">
        <v>0</v>
      </c>
      <c r="G399" s="11">
        <v>9.08</v>
      </c>
      <c r="H399" s="12">
        <v>36</v>
      </c>
      <c r="I399" s="23" t="s">
        <v>32</v>
      </c>
    </row>
    <row r="400" spans="1:9" x14ac:dyDescent="0.25">
      <c r="A400" s="25" t="s">
        <v>34</v>
      </c>
      <c r="B400" s="25"/>
      <c r="C400" s="25"/>
      <c r="D400" s="17">
        <v>50</v>
      </c>
      <c r="E400" s="11">
        <v>3.5667</v>
      </c>
      <c r="F400" s="11">
        <v>0.48330000000000001</v>
      </c>
      <c r="G400" s="11">
        <v>22.383299999999998</v>
      </c>
      <c r="H400" s="12">
        <v>108.33329999999999</v>
      </c>
      <c r="I400" s="23" t="s">
        <v>35</v>
      </c>
    </row>
    <row r="401" spans="1:9" x14ac:dyDescent="0.25">
      <c r="A401" s="25" t="s">
        <v>37</v>
      </c>
      <c r="B401" s="25"/>
      <c r="C401" s="25"/>
      <c r="D401" s="17">
        <v>120</v>
      </c>
      <c r="E401" s="11">
        <v>0.48</v>
      </c>
      <c r="F401" s="11">
        <v>0.48</v>
      </c>
      <c r="G401" s="11">
        <v>11.7605</v>
      </c>
      <c r="H401" s="12">
        <v>56.402299999999997</v>
      </c>
      <c r="I401" s="23" t="s">
        <v>38</v>
      </c>
    </row>
    <row r="402" spans="1:9" x14ac:dyDescent="0.25">
      <c r="A402" s="24" t="s">
        <v>39</v>
      </c>
      <c r="B402" s="24"/>
      <c r="C402" s="24"/>
      <c r="D402" s="20">
        <f>SUM(D397:D401)</f>
        <v>550</v>
      </c>
      <c r="E402" s="21">
        <f>SUM(E397:E401)</f>
        <v>19.5367</v>
      </c>
      <c r="F402" s="21">
        <f t="shared" ref="F402:H402" si="51">SUM(F397:F401)</f>
        <v>19.523300000000003</v>
      </c>
      <c r="G402" s="21">
        <f t="shared" si="51"/>
        <v>83.753800000000012</v>
      </c>
      <c r="H402" s="21">
        <f t="shared" si="51"/>
        <v>587.98559999999998</v>
      </c>
      <c r="I402" s="21"/>
    </row>
    <row r="403" spans="1:9" x14ac:dyDescent="0.25">
      <c r="A403" s="26" t="s">
        <v>40</v>
      </c>
      <c r="B403" s="26"/>
      <c r="C403" s="26"/>
      <c r="D403" s="26"/>
      <c r="E403" s="26"/>
      <c r="F403" s="26"/>
      <c r="G403" s="26"/>
      <c r="H403" s="26"/>
      <c r="I403" s="26"/>
    </row>
    <row r="404" spans="1:9" x14ac:dyDescent="0.25">
      <c r="A404" s="25" t="s">
        <v>41</v>
      </c>
      <c r="B404" s="25"/>
      <c r="C404" s="25"/>
      <c r="D404" s="17">
        <v>60</v>
      </c>
      <c r="E404" s="11">
        <v>0.48</v>
      </c>
      <c r="F404" s="11">
        <v>0.06</v>
      </c>
      <c r="G404" s="11">
        <v>1.56</v>
      </c>
      <c r="H404" s="12">
        <v>19</v>
      </c>
      <c r="I404" s="23" t="s">
        <v>42</v>
      </c>
    </row>
    <row r="405" spans="1:9" x14ac:dyDescent="0.25">
      <c r="A405" s="25" t="s">
        <v>144</v>
      </c>
      <c r="B405" s="25"/>
      <c r="C405" s="25"/>
      <c r="D405" s="17">
        <v>250</v>
      </c>
      <c r="E405" s="11">
        <v>1.53</v>
      </c>
      <c r="F405" s="11">
        <v>3.65</v>
      </c>
      <c r="G405" s="11">
        <v>8.35</v>
      </c>
      <c r="H405" s="12">
        <v>122</v>
      </c>
      <c r="I405" s="23" t="s">
        <v>145</v>
      </c>
    </row>
    <row r="406" spans="1:9" x14ac:dyDescent="0.25">
      <c r="A406" s="25" t="s">
        <v>153</v>
      </c>
      <c r="B406" s="25"/>
      <c r="C406" s="25"/>
      <c r="D406" s="17">
        <v>180</v>
      </c>
      <c r="E406" s="11">
        <v>21.85</v>
      </c>
      <c r="F406" s="11">
        <v>22.91</v>
      </c>
      <c r="G406" s="11">
        <v>72.290000000000006</v>
      </c>
      <c r="H406" s="12">
        <v>476</v>
      </c>
      <c r="I406" s="23" t="s">
        <v>154</v>
      </c>
    </row>
    <row r="407" spans="1:9" x14ac:dyDescent="0.25">
      <c r="A407" s="25" t="s">
        <v>72</v>
      </c>
      <c r="B407" s="25"/>
      <c r="C407" s="25"/>
      <c r="D407" s="17">
        <v>200</v>
      </c>
      <c r="E407" s="11">
        <v>0.16</v>
      </c>
      <c r="F407" s="11">
        <v>0.16</v>
      </c>
      <c r="G407" s="11">
        <v>18.89</v>
      </c>
      <c r="H407" s="12">
        <v>104</v>
      </c>
      <c r="I407" s="23" t="s">
        <v>73</v>
      </c>
    </row>
    <row r="408" spans="1:9" x14ac:dyDescent="0.25">
      <c r="A408" s="25" t="s">
        <v>34</v>
      </c>
      <c r="B408" s="25"/>
      <c r="C408" s="25"/>
      <c r="D408" s="17">
        <v>30</v>
      </c>
      <c r="E408" s="11">
        <v>1.4267000000000001</v>
      </c>
      <c r="F408" s="11">
        <v>0.1933</v>
      </c>
      <c r="G408" s="11">
        <v>8.9533000000000005</v>
      </c>
      <c r="H408" s="12">
        <v>53</v>
      </c>
      <c r="I408" s="23" t="s">
        <v>35</v>
      </c>
    </row>
    <row r="409" spans="1:9" x14ac:dyDescent="0.25">
      <c r="A409" s="25" t="s">
        <v>52</v>
      </c>
      <c r="B409" s="25"/>
      <c r="C409" s="25"/>
      <c r="D409" s="17">
        <v>50</v>
      </c>
      <c r="E409" s="11">
        <v>1.1000000000000001</v>
      </c>
      <c r="F409" s="11">
        <v>0.15</v>
      </c>
      <c r="G409" s="11">
        <v>7.2</v>
      </c>
      <c r="H409" s="12">
        <v>48</v>
      </c>
      <c r="I409" s="23" t="s">
        <v>53</v>
      </c>
    </row>
    <row r="410" spans="1:9" x14ac:dyDescent="0.25">
      <c r="A410" s="24" t="s">
        <v>55</v>
      </c>
      <c r="B410" s="24"/>
      <c r="C410" s="24"/>
      <c r="D410" s="20">
        <f>SUM(D404:D409)</f>
        <v>770</v>
      </c>
      <c r="E410" s="21">
        <f>SUM(E404:E409)</f>
        <v>26.546700000000001</v>
      </c>
      <c r="F410" s="21">
        <f t="shared" ref="F410:H410" si="52">SUM(F404:F409)</f>
        <v>27.1233</v>
      </c>
      <c r="G410" s="21">
        <f t="shared" si="52"/>
        <v>117.2433</v>
      </c>
      <c r="H410" s="21">
        <f t="shared" si="52"/>
        <v>822</v>
      </c>
      <c r="I410" s="21"/>
    </row>
    <row r="411" spans="1:9" x14ac:dyDescent="0.25">
      <c r="A411" s="24" t="s">
        <v>56</v>
      </c>
      <c r="B411" s="24"/>
      <c r="C411" s="24"/>
      <c r="D411" s="24"/>
      <c r="E411" s="21">
        <f>E402+E410</f>
        <v>46.083399999999997</v>
      </c>
      <c r="F411" s="21">
        <f t="shared" ref="F411:H411" si="53">F402+F410</f>
        <v>46.646600000000007</v>
      </c>
      <c r="G411" s="21">
        <f t="shared" si="53"/>
        <v>200.99710000000002</v>
      </c>
      <c r="H411" s="21">
        <f t="shared" si="53"/>
        <v>1409.9856</v>
      </c>
      <c r="I411" s="21"/>
    </row>
    <row r="412" spans="1:9" x14ac:dyDescent="0.25">
      <c r="A412" s="45" t="s">
        <v>8</v>
      </c>
      <c r="B412" s="45"/>
      <c r="C412" s="45"/>
      <c r="D412" s="45"/>
      <c r="E412" s="45"/>
      <c r="F412" s="45"/>
      <c r="G412" s="45"/>
      <c r="H412" s="45"/>
      <c r="I412" s="45"/>
    </row>
    <row r="413" spans="1:9" x14ac:dyDescent="0.25">
      <c r="A413" s="45" t="s">
        <v>9</v>
      </c>
      <c r="B413" s="45"/>
      <c r="C413" s="45"/>
      <c r="D413" s="45"/>
      <c r="E413" s="45"/>
      <c r="F413" s="45"/>
      <c r="G413" s="45"/>
      <c r="H413" s="45"/>
      <c r="I413" s="45"/>
    </row>
    <row r="414" spans="1:9" x14ac:dyDescent="0.25">
      <c r="A414" s="30" t="s">
        <v>169</v>
      </c>
      <c r="B414" s="30"/>
      <c r="C414" s="30"/>
      <c r="D414" s="30"/>
      <c r="E414" s="30"/>
      <c r="F414" s="30"/>
      <c r="G414" s="30"/>
      <c r="H414" s="30"/>
      <c r="I414" s="30"/>
    </row>
    <row r="415" spans="1:9" ht="15" x14ac:dyDescent="0.25">
      <c r="A415" s="31" t="s">
        <v>11</v>
      </c>
      <c r="B415" s="32"/>
      <c r="C415" s="33"/>
      <c r="D415" s="37" t="s">
        <v>12</v>
      </c>
      <c r="E415" s="27" t="s">
        <v>13</v>
      </c>
      <c r="F415" s="28"/>
      <c r="G415" s="29"/>
      <c r="H415" s="37" t="s">
        <v>14</v>
      </c>
      <c r="I415" s="37" t="s">
        <v>15</v>
      </c>
    </row>
    <row r="416" spans="1:9" ht="21" x14ac:dyDescent="0.25">
      <c r="A416" s="34"/>
      <c r="B416" s="35"/>
      <c r="C416" s="36"/>
      <c r="D416" s="38"/>
      <c r="E416" s="7" t="s">
        <v>16</v>
      </c>
      <c r="F416" s="7" t="s">
        <v>17</v>
      </c>
      <c r="G416" s="7" t="s">
        <v>18</v>
      </c>
      <c r="H416" s="38"/>
      <c r="I416" s="38"/>
    </row>
    <row r="417" spans="1:9" ht="15" x14ac:dyDescent="0.25">
      <c r="A417" s="27" t="s">
        <v>19</v>
      </c>
      <c r="B417" s="28"/>
      <c r="C417" s="29"/>
      <c r="D417" s="7" t="s">
        <v>20</v>
      </c>
      <c r="E417" s="7" t="s">
        <v>21</v>
      </c>
      <c r="F417" s="7" t="s">
        <v>22</v>
      </c>
      <c r="G417" s="7" t="s">
        <v>23</v>
      </c>
      <c r="H417" s="7" t="s">
        <v>24</v>
      </c>
      <c r="I417" s="7" t="s">
        <v>25</v>
      </c>
    </row>
    <row r="418" spans="1:9" x14ac:dyDescent="0.25">
      <c r="A418" s="26" t="s">
        <v>26</v>
      </c>
      <c r="B418" s="26"/>
      <c r="C418" s="26"/>
      <c r="D418" s="26"/>
      <c r="E418" s="26"/>
      <c r="F418" s="26"/>
      <c r="G418" s="26"/>
      <c r="H418" s="26"/>
      <c r="I418" s="26"/>
    </row>
    <row r="419" spans="1:9" x14ac:dyDescent="0.25">
      <c r="A419" s="46" t="s">
        <v>128</v>
      </c>
      <c r="B419" s="47"/>
      <c r="C419" s="48"/>
      <c r="D419" s="18">
        <v>160</v>
      </c>
      <c r="E419" s="13">
        <v>14.68</v>
      </c>
      <c r="F419" s="13">
        <v>17.260000000000002</v>
      </c>
      <c r="G419" s="13">
        <v>32.090000000000003</v>
      </c>
      <c r="H419" s="9">
        <v>351</v>
      </c>
      <c r="I419" s="8" t="s">
        <v>127</v>
      </c>
    </row>
    <row r="420" spans="1:9" x14ac:dyDescent="0.25">
      <c r="A420" s="46" t="s">
        <v>33</v>
      </c>
      <c r="B420" s="47"/>
      <c r="C420" s="48"/>
      <c r="D420" s="18">
        <v>200</v>
      </c>
      <c r="E420" s="13"/>
      <c r="F420" s="13"/>
      <c r="G420" s="13">
        <v>9.08</v>
      </c>
      <c r="H420" s="9">
        <v>36</v>
      </c>
      <c r="I420" s="8" t="s">
        <v>32</v>
      </c>
    </row>
    <row r="421" spans="1:9" x14ac:dyDescent="0.25">
      <c r="A421" s="46" t="s">
        <v>36</v>
      </c>
      <c r="B421" s="47"/>
      <c r="C421" s="48"/>
      <c r="D421" s="18">
        <v>50</v>
      </c>
      <c r="E421" s="13">
        <v>3.5667</v>
      </c>
      <c r="F421" s="13">
        <v>0.48330000000000001</v>
      </c>
      <c r="G421" s="13">
        <v>22.383299999999998</v>
      </c>
      <c r="H421" s="9">
        <v>108.33329999999999</v>
      </c>
      <c r="I421" s="8" t="s">
        <v>35</v>
      </c>
    </row>
    <row r="422" spans="1:9" x14ac:dyDescent="0.25">
      <c r="A422" s="46" t="s">
        <v>62</v>
      </c>
      <c r="B422" s="47"/>
      <c r="C422" s="48"/>
      <c r="D422" s="18">
        <v>200</v>
      </c>
      <c r="E422" s="13">
        <v>1</v>
      </c>
      <c r="F422" s="13">
        <v>2</v>
      </c>
      <c r="G422" s="13">
        <v>20.2</v>
      </c>
      <c r="H422" s="9">
        <v>92</v>
      </c>
      <c r="I422" s="8" t="s">
        <v>61</v>
      </c>
    </row>
    <row r="423" spans="1:9" x14ac:dyDescent="0.25">
      <c r="A423" s="24" t="s">
        <v>39</v>
      </c>
      <c r="B423" s="24"/>
      <c r="C423" s="24"/>
      <c r="D423" s="20">
        <f>SUM(D419:D422)</f>
        <v>610</v>
      </c>
      <c r="E423" s="21">
        <f>SUM(E419:E422)</f>
        <v>19.246700000000001</v>
      </c>
      <c r="F423" s="21">
        <f t="shared" ref="F423:H423" si="54">SUM(F419:F422)</f>
        <v>19.743300000000001</v>
      </c>
      <c r="G423" s="21">
        <f t="shared" si="54"/>
        <v>83.753299999999996</v>
      </c>
      <c r="H423" s="21">
        <f t="shared" si="54"/>
        <v>587.33330000000001</v>
      </c>
      <c r="I423" s="21"/>
    </row>
    <row r="424" spans="1:9" x14ac:dyDescent="0.25">
      <c r="A424" s="26" t="s">
        <v>40</v>
      </c>
      <c r="B424" s="26"/>
      <c r="C424" s="26"/>
      <c r="D424" s="26"/>
      <c r="E424" s="26"/>
      <c r="F424" s="26"/>
      <c r="G424" s="26"/>
      <c r="H424" s="26"/>
      <c r="I424" s="26"/>
    </row>
    <row r="425" spans="1:9" x14ac:dyDescent="0.25">
      <c r="A425" s="46" t="s">
        <v>67</v>
      </c>
      <c r="B425" s="47"/>
      <c r="C425" s="48"/>
      <c r="D425" s="18">
        <v>60</v>
      </c>
      <c r="E425" s="13">
        <v>0.66</v>
      </c>
      <c r="F425" s="13">
        <v>0.12</v>
      </c>
      <c r="G425" s="13">
        <v>2.2801</v>
      </c>
      <c r="H425" s="9">
        <v>12.750299999999999</v>
      </c>
      <c r="I425" s="8" t="s">
        <v>66</v>
      </c>
    </row>
    <row r="426" spans="1:9" x14ac:dyDescent="0.25">
      <c r="A426" s="46" t="s">
        <v>121</v>
      </c>
      <c r="B426" s="47"/>
      <c r="C426" s="48"/>
      <c r="D426" s="18">
        <v>200</v>
      </c>
      <c r="E426" s="13">
        <v>7.57</v>
      </c>
      <c r="F426" s="13">
        <v>6.76</v>
      </c>
      <c r="G426" s="13">
        <v>24.8</v>
      </c>
      <c r="H426" s="9">
        <v>172</v>
      </c>
      <c r="I426" s="8" t="s">
        <v>120</v>
      </c>
    </row>
    <row r="427" spans="1:9" x14ac:dyDescent="0.25">
      <c r="A427" s="46" t="s">
        <v>131</v>
      </c>
      <c r="B427" s="47"/>
      <c r="C427" s="48"/>
      <c r="D427" s="18">
        <v>100</v>
      </c>
      <c r="E427" s="13">
        <v>9.4499999999999993</v>
      </c>
      <c r="F427" s="13">
        <v>14.43</v>
      </c>
      <c r="G427" s="13">
        <v>8.8000000000000007</v>
      </c>
      <c r="H427" s="9">
        <v>222</v>
      </c>
      <c r="I427" s="8" t="s">
        <v>130</v>
      </c>
    </row>
    <row r="428" spans="1:9" x14ac:dyDescent="0.25">
      <c r="A428" s="46" t="s">
        <v>113</v>
      </c>
      <c r="B428" s="47"/>
      <c r="C428" s="48"/>
      <c r="D428" s="18">
        <v>150</v>
      </c>
      <c r="E428" s="13">
        <v>5.16</v>
      </c>
      <c r="F428" s="13">
        <v>6.0118999999999998</v>
      </c>
      <c r="G428" s="13">
        <v>45.18</v>
      </c>
      <c r="H428" s="9">
        <v>225</v>
      </c>
      <c r="I428" s="8" t="s">
        <v>112</v>
      </c>
    </row>
    <row r="429" spans="1:9" x14ac:dyDescent="0.25">
      <c r="A429" s="46" t="s">
        <v>51</v>
      </c>
      <c r="B429" s="47"/>
      <c r="C429" s="48"/>
      <c r="D429" s="18">
        <v>200</v>
      </c>
      <c r="E429" s="13">
        <v>0.9</v>
      </c>
      <c r="F429" s="13">
        <v>0.05</v>
      </c>
      <c r="G429" s="13">
        <v>20.6</v>
      </c>
      <c r="H429" s="9">
        <v>109</v>
      </c>
      <c r="I429" s="8" t="s">
        <v>50</v>
      </c>
    </row>
    <row r="430" spans="1:9" x14ac:dyDescent="0.25">
      <c r="A430" s="46" t="s">
        <v>36</v>
      </c>
      <c r="B430" s="47"/>
      <c r="C430" s="48"/>
      <c r="D430" s="18">
        <v>20</v>
      </c>
      <c r="E430" s="13">
        <v>1.4267000000000001</v>
      </c>
      <c r="F430" s="13">
        <v>0.1933</v>
      </c>
      <c r="G430" s="13">
        <v>8.9533000000000005</v>
      </c>
      <c r="H430" s="9">
        <v>43.333300000000001</v>
      </c>
      <c r="I430" s="8" t="s">
        <v>35</v>
      </c>
    </row>
    <row r="431" spans="1:9" x14ac:dyDescent="0.25">
      <c r="A431" s="46" t="s">
        <v>54</v>
      </c>
      <c r="B431" s="47"/>
      <c r="C431" s="48"/>
      <c r="D431" s="18">
        <v>40</v>
      </c>
      <c r="E431" s="13">
        <v>1.1000000000000001</v>
      </c>
      <c r="F431" s="13">
        <v>0.15</v>
      </c>
      <c r="G431" s="13">
        <v>7.2</v>
      </c>
      <c r="H431" s="9">
        <v>38</v>
      </c>
      <c r="I431" s="8" t="s">
        <v>53</v>
      </c>
    </row>
    <row r="432" spans="1:9" x14ac:dyDescent="0.25">
      <c r="A432" s="24" t="s">
        <v>55</v>
      </c>
      <c r="B432" s="24"/>
      <c r="C432" s="24"/>
      <c r="D432" s="20">
        <f>SUM(SUM(D425:D431))</f>
        <v>770</v>
      </c>
      <c r="E432" s="21">
        <f>SUM(E425:E431)</f>
        <v>26.2667</v>
      </c>
      <c r="F432" s="21">
        <f t="shared" ref="F432:H432" si="55">SUM(F425:F431)</f>
        <v>27.715199999999999</v>
      </c>
      <c r="G432" s="21">
        <f t="shared" si="55"/>
        <v>117.8134</v>
      </c>
      <c r="H432" s="21">
        <f t="shared" si="55"/>
        <v>822.08360000000005</v>
      </c>
      <c r="I432" s="21"/>
    </row>
    <row r="433" spans="1:9" x14ac:dyDescent="0.25">
      <c r="A433" s="24" t="s">
        <v>56</v>
      </c>
      <c r="B433" s="24"/>
      <c r="C433" s="24"/>
      <c r="D433" s="24"/>
      <c r="E433" s="21">
        <f>E423+E432</f>
        <v>45.513400000000004</v>
      </c>
      <c r="F433" s="21">
        <f t="shared" ref="F433:H433" si="56">F423+F432</f>
        <v>47.458500000000001</v>
      </c>
      <c r="G433" s="21">
        <f t="shared" si="56"/>
        <v>201.5667</v>
      </c>
      <c r="H433" s="21">
        <f t="shared" si="56"/>
        <v>1409.4169000000002</v>
      </c>
      <c r="I433" s="21"/>
    </row>
    <row r="434" spans="1:9" x14ac:dyDescent="0.25">
      <c r="A434" s="45" t="s">
        <v>8</v>
      </c>
      <c r="B434" s="45"/>
      <c r="C434" s="45"/>
      <c r="D434" s="45"/>
      <c r="E434" s="45"/>
      <c r="F434" s="45"/>
      <c r="G434" s="45"/>
      <c r="H434" s="45"/>
      <c r="I434" s="45"/>
    </row>
    <row r="435" spans="1:9" x14ac:dyDescent="0.25">
      <c r="A435" s="45" t="s">
        <v>9</v>
      </c>
      <c r="B435" s="45"/>
      <c r="C435" s="45"/>
      <c r="D435" s="45"/>
      <c r="E435" s="45"/>
      <c r="F435" s="45"/>
      <c r="G435" s="45"/>
      <c r="H435" s="45"/>
      <c r="I435" s="45"/>
    </row>
    <row r="436" spans="1:9" x14ac:dyDescent="0.25">
      <c r="A436" s="30" t="s">
        <v>171</v>
      </c>
      <c r="B436" s="30"/>
      <c r="C436" s="30"/>
      <c r="D436" s="30"/>
      <c r="E436" s="30"/>
      <c r="F436" s="30"/>
      <c r="G436" s="30"/>
      <c r="H436" s="30"/>
      <c r="I436" s="30"/>
    </row>
    <row r="437" spans="1:9" ht="15" x14ac:dyDescent="0.25">
      <c r="A437" s="31" t="s">
        <v>11</v>
      </c>
      <c r="B437" s="32"/>
      <c r="C437" s="33"/>
      <c r="D437" s="37" t="s">
        <v>12</v>
      </c>
      <c r="E437" s="27" t="s">
        <v>13</v>
      </c>
      <c r="F437" s="28"/>
      <c r="G437" s="29"/>
      <c r="H437" s="37" t="s">
        <v>14</v>
      </c>
      <c r="I437" s="37" t="s">
        <v>15</v>
      </c>
    </row>
    <row r="438" spans="1:9" ht="21" x14ac:dyDescent="0.25">
      <c r="A438" s="34"/>
      <c r="B438" s="35"/>
      <c r="C438" s="36"/>
      <c r="D438" s="38"/>
      <c r="E438" s="7" t="s">
        <v>16</v>
      </c>
      <c r="F438" s="7" t="s">
        <v>17</v>
      </c>
      <c r="G438" s="7" t="s">
        <v>18</v>
      </c>
      <c r="H438" s="38"/>
      <c r="I438" s="38"/>
    </row>
    <row r="439" spans="1:9" ht="15" x14ac:dyDescent="0.25">
      <c r="A439" s="27" t="s">
        <v>19</v>
      </c>
      <c r="B439" s="28"/>
      <c r="C439" s="29"/>
      <c r="D439" s="7" t="s">
        <v>20</v>
      </c>
      <c r="E439" s="7" t="s">
        <v>21</v>
      </c>
      <c r="F439" s="7" t="s">
        <v>22</v>
      </c>
      <c r="G439" s="7" t="s">
        <v>23</v>
      </c>
      <c r="H439" s="7" t="s">
        <v>24</v>
      </c>
      <c r="I439" s="7" t="s">
        <v>25</v>
      </c>
    </row>
    <row r="440" spans="1:9" x14ac:dyDescent="0.25">
      <c r="A440" s="26" t="s">
        <v>26</v>
      </c>
      <c r="B440" s="26"/>
      <c r="C440" s="26"/>
      <c r="D440" s="26"/>
      <c r="E440" s="26"/>
      <c r="F440" s="26"/>
      <c r="G440" s="26"/>
      <c r="H440" s="26"/>
      <c r="I440" s="26"/>
    </row>
    <row r="441" spans="1:9" x14ac:dyDescent="0.25">
      <c r="A441" s="25" t="s">
        <v>76</v>
      </c>
      <c r="B441" s="25"/>
      <c r="C441" s="25"/>
      <c r="D441" s="17">
        <v>10</v>
      </c>
      <c r="E441" s="11">
        <v>0.08</v>
      </c>
      <c r="F441" s="11">
        <v>7.25</v>
      </c>
      <c r="G441" s="11">
        <v>0.13</v>
      </c>
      <c r="H441" s="12">
        <v>66</v>
      </c>
      <c r="I441" s="23" t="s">
        <v>77</v>
      </c>
    </row>
    <row r="442" spans="1:9" x14ac:dyDescent="0.25">
      <c r="A442" s="25" t="s">
        <v>78</v>
      </c>
      <c r="B442" s="25"/>
      <c r="C442" s="25"/>
      <c r="D442" s="17">
        <v>170</v>
      </c>
      <c r="E442" s="11">
        <v>13.81</v>
      </c>
      <c r="F442" s="11">
        <v>10.57</v>
      </c>
      <c r="G442" s="11">
        <v>44.94</v>
      </c>
      <c r="H442" s="12">
        <v>330</v>
      </c>
      <c r="I442" s="23" t="s">
        <v>79</v>
      </c>
    </row>
    <row r="443" spans="1:9" x14ac:dyDescent="0.25">
      <c r="A443" s="25" t="s">
        <v>80</v>
      </c>
      <c r="B443" s="25"/>
      <c r="C443" s="25"/>
      <c r="D443" s="17">
        <v>200</v>
      </c>
      <c r="E443" s="11">
        <v>1.55</v>
      </c>
      <c r="F443" s="11">
        <v>1.45</v>
      </c>
      <c r="G443" s="11">
        <v>11.26</v>
      </c>
      <c r="H443" s="12">
        <v>64</v>
      </c>
      <c r="I443" s="23" t="s">
        <v>81</v>
      </c>
    </row>
    <row r="444" spans="1:9" x14ac:dyDescent="0.25">
      <c r="A444" s="25" t="s">
        <v>34</v>
      </c>
      <c r="B444" s="25"/>
      <c r="C444" s="25"/>
      <c r="D444" s="17">
        <v>50</v>
      </c>
      <c r="E444" s="11">
        <v>3.5667</v>
      </c>
      <c r="F444" s="11">
        <v>0.48330000000000001</v>
      </c>
      <c r="G444" s="11">
        <v>22.383299999999998</v>
      </c>
      <c r="H444" s="12">
        <v>108.33329999999999</v>
      </c>
      <c r="I444" s="23" t="s">
        <v>35</v>
      </c>
    </row>
    <row r="445" spans="1:9" x14ac:dyDescent="0.25">
      <c r="A445" s="25" t="s">
        <v>37</v>
      </c>
      <c r="B445" s="25"/>
      <c r="C445" s="25"/>
      <c r="D445" s="17">
        <v>120</v>
      </c>
      <c r="E445" s="11">
        <v>0.24</v>
      </c>
      <c r="F445" s="11">
        <v>0</v>
      </c>
      <c r="G445" s="11">
        <v>5.04</v>
      </c>
      <c r="H445" s="12">
        <v>19</v>
      </c>
      <c r="I445" s="23" t="s">
        <v>38</v>
      </c>
    </row>
    <row r="446" spans="1:9" x14ac:dyDescent="0.25">
      <c r="A446" s="24" t="s">
        <v>39</v>
      </c>
      <c r="B446" s="24"/>
      <c r="C446" s="24"/>
      <c r="D446" s="20">
        <f>SUM(D441:D445)</f>
        <v>550</v>
      </c>
      <c r="E446" s="21">
        <f>SUM(E441:E445)</f>
        <v>19.246700000000001</v>
      </c>
      <c r="F446" s="21">
        <f t="shared" ref="F446:H446" si="57">SUM(F441:F445)</f>
        <v>19.753299999999999</v>
      </c>
      <c r="G446" s="21">
        <f t="shared" si="57"/>
        <v>83.75330000000001</v>
      </c>
      <c r="H446" s="21">
        <f t="shared" si="57"/>
        <v>587.33330000000001</v>
      </c>
      <c r="I446" s="15"/>
    </row>
    <row r="447" spans="1:9" x14ac:dyDescent="0.25">
      <c r="A447" s="26" t="s">
        <v>40</v>
      </c>
      <c r="B447" s="26"/>
      <c r="C447" s="26"/>
      <c r="D447" s="26"/>
      <c r="E447" s="26"/>
      <c r="F447" s="26"/>
      <c r="G447" s="26"/>
      <c r="H447" s="26"/>
      <c r="I447" s="26"/>
    </row>
    <row r="448" spans="1:9" x14ac:dyDescent="0.25">
      <c r="A448" s="25" t="s">
        <v>82</v>
      </c>
      <c r="B448" s="25"/>
      <c r="C448" s="25"/>
      <c r="D448" s="17">
        <v>60</v>
      </c>
      <c r="E448" s="11">
        <v>0.5</v>
      </c>
      <c r="F448" s="11">
        <v>4.4800000000000004</v>
      </c>
      <c r="G448" s="11">
        <v>1.63</v>
      </c>
      <c r="H448" s="12">
        <v>49</v>
      </c>
      <c r="I448" s="23" t="s">
        <v>83</v>
      </c>
    </row>
    <row r="449" spans="1:9" x14ac:dyDescent="0.25">
      <c r="A449" s="25" t="s">
        <v>85</v>
      </c>
      <c r="B449" s="25"/>
      <c r="C449" s="25"/>
      <c r="D449" s="17">
        <v>200</v>
      </c>
      <c r="E449" s="11">
        <v>3.84</v>
      </c>
      <c r="F449" s="11">
        <v>3.74</v>
      </c>
      <c r="G449" s="11">
        <v>37.53</v>
      </c>
      <c r="H449" s="12">
        <v>128</v>
      </c>
      <c r="I449" s="23" t="s">
        <v>86</v>
      </c>
    </row>
    <row r="450" spans="1:9" x14ac:dyDescent="0.25">
      <c r="A450" s="25" t="s">
        <v>88</v>
      </c>
      <c r="B450" s="25"/>
      <c r="C450" s="25"/>
      <c r="D450" s="17">
        <v>100</v>
      </c>
      <c r="E450" s="11">
        <v>17.02</v>
      </c>
      <c r="F450" s="11">
        <v>6.88</v>
      </c>
      <c r="G450" s="11">
        <v>18.39</v>
      </c>
      <c r="H450" s="12">
        <v>343</v>
      </c>
      <c r="I450" s="23" t="s">
        <v>89</v>
      </c>
    </row>
    <row r="451" spans="1:9" x14ac:dyDescent="0.25">
      <c r="A451" s="25" t="s">
        <v>91</v>
      </c>
      <c r="B451" s="25"/>
      <c r="C451" s="25"/>
      <c r="D451" s="17">
        <v>150</v>
      </c>
      <c r="E451" s="11">
        <v>3.06</v>
      </c>
      <c r="F451" s="11">
        <v>12.21</v>
      </c>
      <c r="G451" s="11">
        <v>20.05</v>
      </c>
      <c r="H451" s="12">
        <v>132</v>
      </c>
      <c r="I451" s="23" t="s">
        <v>92</v>
      </c>
    </row>
    <row r="452" spans="1:9" x14ac:dyDescent="0.25">
      <c r="A452" s="25" t="s">
        <v>93</v>
      </c>
      <c r="B452" s="25"/>
      <c r="C452" s="25"/>
      <c r="D452" s="17">
        <v>200</v>
      </c>
      <c r="E452" s="11">
        <v>0</v>
      </c>
      <c r="F452" s="11">
        <v>0</v>
      </c>
      <c r="G452" s="11">
        <v>23.5</v>
      </c>
      <c r="H452" s="12">
        <v>89</v>
      </c>
      <c r="I452" s="23" t="s">
        <v>94</v>
      </c>
    </row>
    <row r="453" spans="1:9" x14ac:dyDescent="0.25">
      <c r="A453" s="25" t="s">
        <v>52</v>
      </c>
      <c r="B453" s="25"/>
      <c r="C453" s="25"/>
      <c r="D453" s="17">
        <v>40</v>
      </c>
      <c r="E453" s="11">
        <v>1.1000000000000001</v>
      </c>
      <c r="F453" s="11">
        <v>0.15</v>
      </c>
      <c r="G453" s="11">
        <v>7.2</v>
      </c>
      <c r="H453" s="12">
        <v>38</v>
      </c>
      <c r="I453" s="23" t="s">
        <v>53</v>
      </c>
    </row>
    <row r="454" spans="1:9" x14ac:dyDescent="0.25">
      <c r="A454" s="39" t="s">
        <v>34</v>
      </c>
      <c r="B454" s="40"/>
      <c r="C454" s="41"/>
      <c r="D454" s="17">
        <v>20</v>
      </c>
      <c r="E454" s="11">
        <v>1.4267000000000001</v>
      </c>
      <c r="F454" s="11">
        <v>0.1933</v>
      </c>
      <c r="G454" s="11">
        <v>8.9533000000000005</v>
      </c>
      <c r="H454" s="12">
        <v>43.333300000000001</v>
      </c>
      <c r="I454" s="23" t="s">
        <v>35</v>
      </c>
    </row>
    <row r="455" spans="1:9" x14ac:dyDescent="0.25">
      <c r="A455" s="42" t="s">
        <v>55</v>
      </c>
      <c r="B455" s="43"/>
      <c r="C455" s="44"/>
      <c r="D455" s="20">
        <f>SUM(D448:D454)</f>
        <v>770</v>
      </c>
      <c r="E455" s="21">
        <f>SUM(E448:E454)</f>
        <v>26.9467</v>
      </c>
      <c r="F455" s="21">
        <f t="shared" ref="F455:H455" si="58">SUM(F448:F454)</f>
        <v>27.653300000000002</v>
      </c>
      <c r="G455" s="21">
        <f t="shared" si="58"/>
        <v>117.25330000000001</v>
      </c>
      <c r="H455" s="21">
        <f t="shared" si="58"/>
        <v>822.33330000000001</v>
      </c>
      <c r="I455" s="15"/>
    </row>
    <row r="456" spans="1:9" x14ac:dyDescent="0.25">
      <c r="A456" s="24" t="s">
        <v>56</v>
      </c>
      <c r="B456" s="24"/>
      <c r="C456" s="24"/>
      <c r="D456" s="24"/>
      <c r="E456" s="21">
        <f>E446+E455</f>
        <v>46.193399999999997</v>
      </c>
      <c r="F456" s="21">
        <f t="shared" ref="F456:H456" si="59">F446+F455</f>
        <v>47.406599999999997</v>
      </c>
      <c r="G456" s="21">
        <f t="shared" si="59"/>
        <v>201.00660000000002</v>
      </c>
      <c r="H456" s="21">
        <f t="shared" si="59"/>
        <v>1409.6666</v>
      </c>
      <c r="I456" s="15"/>
    </row>
    <row r="457" spans="1:9" x14ac:dyDescent="0.25">
      <c r="A457" s="45" t="s">
        <v>8</v>
      </c>
      <c r="B457" s="45"/>
      <c r="C457" s="45"/>
      <c r="D457" s="45"/>
      <c r="E457" s="45"/>
      <c r="F457" s="45"/>
      <c r="G457" s="45"/>
      <c r="H457" s="45"/>
      <c r="I457" s="45"/>
    </row>
    <row r="458" spans="1:9" x14ac:dyDescent="0.25">
      <c r="A458" s="45" t="s">
        <v>9</v>
      </c>
      <c r="B458" s="45"/>
      <c r="C458" s="45"/>
      <c r="D458" s="45"/>
      <c r="E458" s="45"/>
      <c r="F458" s="45"/>
      <c r="G458" s="45"/>
      <c r="H458" s="45"/>
      <c r="I458" s="45"/>
    </row>
    <row r="459" spans="1:9" x14ac:dyDescent="0.25">
      <c r="A459" s="30" t="s">
        <v>172</v>
      </c>
      <c r="B459" s="30"/>
      <c r="C459" s="30"/>
      <c r="D459" s="30"/>
      <c r="E459" s="30"/>
      <c r="F459" s="30"/>
      <c r="G459" s="30"/>
      <c r="H459" s="30"/>
      <c r="I459" s="30"/>
    </row>
    <row r="460" spans="1:9" ht="15" x14ac:dyDescent="0.25">
      <c r="A460" s="31" t="s">
        <v>11</v>
      </c>
      <c r="B460" s="32"/>
      <c r="C460" s="33"/>
      <c r="D460" s="37" t="s">
        <v>12</v>
      </c>
      <c r="E460" s="27" t="s">
        <v>13</v>
      </c>
      <c r="F460" s="28"/>
      <c r="G460" s="29"/>
      <c r="H460" s="37" t="s">
        <v>14</v>
      </c>
      <c r="I460" s="37" t="s">
        <v>15</v>
      </c>
    </row>
    <row r="461" spans="1:9" ht="21" x14ac:dyDescent="0.25">
      <c r="A461" s="34"/>
      <c r="B461" s="35"/>
      <c r="C461" s="36"/>
      <c r="D461" s="38"/>
      <c r="E461" s="7" t="s">
        <v>16</v>
      </c>
      <c r="F461" s="7" t="s">
        <v>17</v>
      </c>
      <c r="G461" s="7" t="s">
        <v>18</v>
      </c>
      <c r="H461" s="38"/>
      <c r="I461" s="38"/>
    </row>
    <row r="462" spans="1:9" ht="15" x14ac:dyDescent="0.25">
      <c r="A462" s="27" t="s">
        <v>19</v>
      </c>
      <c r="B462" s="28"/>
      <c r="C462" s="29"/>
      <c r="D462" s="7" t="s">
        <v>20</v>
      </c>
      <c r="E462" s="7" t="s">
        <v>21</v>
      </c>
      <c r="F462" s="7" t="s">
        <v>22</v>
      </c>
      <c r="G462" s="7" t="s">
        <v>23</v>
      </c>
      <c r="H462" s="7" t="s">
        <v>24</v>
      </c>
      <c r="I462" s="7" t="s">
        <v>25</v>
      </c>
    </row>
    <row r="463" spans="1:9" x14ac:dyDescent="0.25">
      <c r="A463" s="26" t="s">
        <v>26</v>
      </c>
      <c r="B463" s="26"/>
      <c r="C463" s="26"/>
      <c r="D463" s="26"/>
      <c r="E463" s="26"/>
      <c r="F463" s="26"/>
      <c r="G463" s="26"/>
      <c r="H463" s="26"/>
      <c r="I463" s="26"/>
    </row>
    <row r="464" spans="1:9" x14ac:dyDescent="0.25">
      <c r="A464" s="25" t="s">
        <v>58</v>
      </c>
      <c r="B464" s="25"/>
      <c r="C464" s="25"/>
      <c r="D464" s="17">
        <v>200</v>
      </c>
      <c r="E464" s="11">
        <v>8.3800000000000008</v>
      </c>
      <c r="F464" s="11">
        <v>11.89</v>
      </c>
      <c r="G464" s="11">
        <v>30.09</v>
      </c>
      <c r="H464" s="12">
        <v>260</v>
      </c>
      <c r="I464" s="23" t="s">
        <v>59</v>
      </c>
    </row>
    <row r="465" spans="1:9" x14ac:dyDescent="0.25">
      <c r="A465" s="25" t="s">
        <v>80</v>
      </c>
      <c r="B465" s="25"/>
      <c r="C465" s="25"/>
      <c r="D465" s="17">
        <v>200</v>
      </c>
      <c r="E465" s="11">
        <v>1.55</v>
      </c>
      <c r="F465" s="11">
        <v>1.45</v>
      </c>
      <c r="G465" s="11">
        <v>11.26</v>
      </c>
      <c r="H465" s="12">
        <v>64</v>
      </c>
      <c r="I465" s="23" t="s">
        <v>81</v>
      </c>
    </row>
    <row r="466" spans="1:9" x14ac:dyDescent="0.25">
      <c r="A466" s="25" t="s">
        <v>34</v>
      </c>
      <c r="B466" s="25"/>
      <c r="C466" s="25"/>
      <c r="D466" s="17">
        <v>50</v>
      </c>
      <c r="E466" s="11">
        <v>3.5667</v>
      </c>
      <c r="F466" s="11">
        <v>0.48330000000000001</v>
      </c>
      <c r="G466" s="11">
        <v>22.383299999999998</v>
      </c>
      <c r="H466" s="12">
        <v>108.33329999999999</v>
      </c>
      <c r="I466" s="23" t="s">
        <v>35</v>
      </c>
    </row>
    <row r="467" spans="1:9" x14ac:dyDescent="0.25">
      <c r="A467" s="25" t="s">
        <v>63</v>
      </c>
      <c r="B467" s="25"/>
      <c r="C467" s="25"/>
      <c r="D467" s="17">
        <v>100</v>
      </c>
      <c r="E467" s="11">
        <v>5.75</v>
      </c>
      <c r="F467" s="11">
        <v>5.9249999999999998</v>
      </c>
      <c r="G467" s="11">
        <v>20.010000000000002</v>
      </c>
      <c r="H467" s="12">
        <v>155</v>
      </c>
      <c r="I467" s="23" t="s">
        <v>64</v>
      </c>
    </row>
    <row r="468" spans="1:9" x14ac:dyDescent="0.25">
      <c r="A468" s="24" t="s">
        <v>39</v>
      </c>
      <c r="B468" s="24"/>
      <c r="C468" s="24"/>
      <c r="D468" s="20">
        <f>SUM(D464:D467)</f>
        <v>550</v>
      </c>
      <c r="E468" s="21">
        <f>SUM(E464:E467)</f>
        <v>19.246700000000001</v>
      </c>
      <c r="F468" s="21">
        <f t="shared" ref="F468:H468" si="60">SUM(F464:F467)</f>
        <v>19.7483</v>
      </c>
      <c r="G468" s="21">
        <f t="shared" si="60"/>
        <v>83.743300000000005</v>
      </c>
      <c r="H468" s="21">
        <f t="shared" si="60"/>
        <v>587.33330000000001</v>
      </c>
      <c r="I468" s="21"/>
    </row>
    <row r="469" spans="1:9" x14ac:dyDescent="0.25">
      <c r="A469" s="26" t="s">
        <v>40</v>
      </c>
      <c r="B469" s="26"/>
      <c r="C469" s="26"/>
      <c r="D469" s="26"/>
      <c r="E469" s="26"/>
      <c r="F469" s="26"/>
      <c r="G469" s="26"/>
      <c r="H469" s="26"/>
      <c r="I469" s="26"/>
    </row>
    <row r="470" spans="1:9" x14ac:dyDescent="0.25">
      <c r="A470" s="25" t="s">
        <v>65</v>
      </c>
      <c r="B470" s="25"/>
      <c r="C470" s="25"/>
      <c r="D470" s="17">
        <v>60</v>
      </c>
      <c r="E470" s="11">
        <v>0.66</v>
      </c>
      <c r="F470" s="11">
        <v>0.12</v>
      </c>
      <c r="G470" s="11">
        <v>2.2801</v>
      </c>
      <c r="H470" s="12">
        <v>23</v>
      </c>
      <c r="I470" s="23" t="s">
        <v>66</v>
      </c>
    </row>
    <row r="471" spans="1:9" x14ac:dyDescent="0.25">
      <c r="A471" s="25" t="s">
        <v>119</v>
      </c>
      <c r="B471" s="25"/>
      <c r="C471" s="25"/>
      <c r="D471" s="17">
        <v>200</v>
      </c>
      <c r="E471" s="11">
        <v>7.57</v>
      </c>
      <c r="F471" s="11">
        <v>6.76</v>
      </c>
      <c r="G471" s="11">
        <v>18.8</v>
      </c>
      <c r="H471" s="12">
        <v>206</v>
      </c>
      <c r="I471" s="23" t="s">
        <v>120</v>
      </c>
    </row>
    <row r="472" spans="1:9" x14ac:dyDescent="0.25">
      <c r="A472" s="25" t="s">
        <v>174</v>
      </c>
      <c r="B472" s="25"/>
      <c r="C472" s="25"/>
      <c r="D472" s="17">
        <v>100</v>
      </c>
      <c r="E472" s="11">
        <v>9.86</v>
      </c>
      <c r="F472" s="11">
        <v>15.62</v>
      </c>
      <c r="G472" s="11">
        <v>9.48</v>
      </c>
      <c r="H472" s="12">
        <v>168</v>
      </c>
      <c r="I472" s="23" t="s">
        <v>170</v>
      </c>
    </row>
    <row r="473" spans="1:9" x14ac:dyDescent="0.25">
      <c r="A473" s="25" t="s">
        <v>132</v>
      </c>
      <c r="B473" s="25"/>
      <c r="C473" s="25"/>
      <c r="D473" s="17">
        <v>150</v>
      </c>
      <c r="E473" s="11">
        <v>5.4311999999999996</v>
      </c>
      <c r="F473" s="11">
        <v>4.8022</v>
      </c>
      <c r="G473" s="11">
        <v>50.28</v>
      </c>
      <c r="H473" s="12">
        <v>255</v>
      </c>
      <c r="I473" s="23" t="s">
        <v>133</v>
      </c>
    </row>
    <row r="474" spans="1:9" x14ac:dyDescent="0.25">
      <c r="A474" s="25" t="s">
        <v>49</v>
      </c>
      <c r="B474" s="25"/>
      <c r="C474" s="25"/>
      <c r="D474" s="17">
        <v>200</v>
      </c>
      <c r="E474" s="11">
        <v>0.9</v>
      </c>
      <c r="F474" s="11">
        <v>0.05</v>
      </c>
      <c r="G474" s="11">
        <v>20.6</v>
      </c>
      <c r="H474" s="12">
        <v>89</v>
      </c>
      <c r="I474" s="23" t="s">
        <v>50</v>
      </c>
    </row>
    <row r="475" spans="1:9" x14ac:dyDescent="0.25">
      <c r="A475" s="25" t="s">
        <v>34</v>
      </c>
      <c r="B475" s="25"/>
      <c r="C475" s="25"/>
      <c r="D475" s="17">
        <v>20</v>
      </c>
      <c r="E475" s="11">
        <v>1.4267000000000001</v>
      </c>
      <c r="F475" s="11">
        <v>0.1933</v>
      </c>
      <c r="G475" s="11">
        <v>8.9533000000000005</v>
      </c>
      <c r="H475" s="12">
        <v>43.333300000000001</v>
      </c>
      <c r="I475" s="23" t="s">
        <v>35</v>
      </c>
    </row>
    <row r="476" spans="1:9" x14ac:dyDescent="0.25">
      <c r="A476" s="25" t="s">
        <v>52</v>
      </c>
      <c r="B476" s="25"/>
      <c r="C476" s="25"/>
      <c r="D476" s="17">
        <v>40</v>
      </c>
      <c r="E476" s="11">
        <v>1.1000000000000001</v>
      </c>
      <c r="F476" s="11">
        <v>0.15</v>
      </c>
      <c r="G476" s="11">
        <v>7.2</v>
      </c>
      <c r="H476" s="12">
        <v>38</v>
      </c>
      <c r="I476" s="23" t="s">
        <v>53</v>
      </c>
    </row>
    <row r="477" spans="1:9" x14ac:dyDescent="0.25">
      <c r="A477" s="24" t="s">
        <v>55</v>
      </c>
      <c r="B477" s="24"/>
      <c r="C477" s="24"/>
      <c r="D477" s="20">
        <f>SUM(D470:D476)</f>
        <v>770</v>
      </c>
      <c r="E477" s="21">
        <f>SUM(E470:E476)</f>
        <v>26.947900000000001</v>
      </c>
      <c r="F477" s="21">
        <f t="shared" ref="F477:H477" si="61">SUM(F470:F476)</f>
        <v>27.695499999999999</v>
      </c>
      <c r="G477" s="21">
        <f t="shared" si="61"/>
        <v>117.5934</v>
      </c>
      <c r="H477" s="21">
        <f t="shared" si="61"/>
        <v>822.33330000000001</v>
      </c>
      <c r="I477" s="15"/>
    </row>
    <row r="478" spans="1:9" x14ac:dyDescent="0.25">
      <c r="A478" s="24" t="s">
        <v>56</v>
      </c>
      <c r="B478" s="24"/>
      <c r="C478" s="24"/>
      <c r="D478" s="24"/>
      <c r="E478" s="21">
        <f>E468+E477+F481</f>
        <v>46.194600000000001</v>
      </c>
      <c r="F478" s="21">
        <f t="shared" ref="F478:H478" si="62">F468+F477+G481</f>
        <v>47.443799999999996</v>
      </c>
      <c r="G478" s="21">
        <f t="shared" si="62"/>
        <v>201.33670000000001</v>
      </c>
      <c r="H478" s="21">
        <f t="shared" si="62"/>
        <v>1409.6666</v>
      </c>
      <c r="I478" s="15"/>
    </row>
  </sheetData>
  <mergeCells count="546">
    <mergeCell ref="A28:C28"/>
    <mergeCell ref="A29:C29"/>
    <mergeCell ref="A30:D30"/>
    <mergeCell ref="A22:I22"/>
    <mergeCell ref="A23:C23"/>
    <mergeCell ref="A24:C24"/>
    <mergeCell ref="A25:C25"/>
    <mergeCell ref="A26:C26"/>
    <mergeCell ref="A27:C27"/>
    <mergeCell ref="I12:I13"/>
    <mergeCell ref="A15:I15"/>
    <mergeCell ref="A8:I8"/>
    <mergeCell ref="A9:I9"/>
    <mergeCell ref="A10:I10"/>
    <mergeCell ref="A11:I11"/>
    <mergeCell ref="E12:G12"/>
    <mergeCell ref="A21:C21"/>
    <mergeCell ref="A14:C14"/>
    <mergeCell ref="A12:C13"/>
    <mergeCell ref="D12:D13"/>
    <mergeCell ref="H12:H13"/>
    <mergeCell ref="A16:C16"/>
    <mergeCell ref="A17:C17"/>
    <mergeCell ref="A18:C18"/>
    <mergeCell ref="A19:C19"/>
    <mergeCell ref="A20:C20"/>
    <mergeCell ref="A7:I7"/>
    <mergeCell ref="A1:E1"/>
    <mergeCell ref="G1:I1"/>
    <mergeCell ref="A2:D2"/>
    <mergeCell ref="E2:I2"/>
    <mergeCell ref="A3:D3"/>
    <mergeCell ref="E3:I3"/>
    <mergeCell ref="C4:D4"/>
    <mergeCell ref="E4:F4"/>
    <mergeCell ref="H4:I4"/>
    <mergeCell ref="A5:I5"/>
    <mergeCell ref="A6:I6"/>
    <mergeCell ref="A36:C36"/>
    <mergeCell ref="A37:I37"/>
    <mergeCell ref="A38:C38"/>
    <mergeCell ref="A39:C39"/>
    <mergeCell ref="A40:C40"/>
    <mergeCell ref="A31:I31"/>
    <mergeCell ref="A32:I32"/>
    <mergeCell ref="A33:I33"/>
    <mergeCell ref="A34:C35"/>
    <mergeCell ref="D34:D35"/>
    <mergeCell ref="E34:G34"/>
    <mergeCell ref="H34:H35"/>
    <mergeCell ref="I34:I35"/>
    <mergeCell ref="A46:C46"/>
    <mergeCell ref="A47:C47"/>
    <mergeCell ref="A48:C48"/>
    <mergeCell ref="A49:C49"/>
    <mergeCell ref="A50:C50"/>
    <mergeCell ref="A41:C41"/>
    <mergeCell ref="A42:C42"/>
    <mergeCell ref="A43:C43"/>
    <mergeCell ref="A44:I44"/>
    <mergeCell ref="A45:C45"/>
    <mergeCell ref="A56:C57"/>
    <mergeCell ref="D56:D57"/>
    <mergeCell ref="E56:G56"/>
    <mergeCell ref="H56:H57"/>
    <mergeCell ref="I56:I57"/>
    <mergeCell ref="A51:C51"/>
    <mergeCell ref="A52:D52"/>
    <mergeCell ref="A53:I53"/>
    <mergeCell ref="A54:I54"/>
    <mergeCell ref="A55:I55"/>
    <mergeCell ref="A63:C63"/>
    <mergeCell ref="A64:C64"/>
    <mergeCell ref="A65:C65"/>
    <mergeCell ref="A66:I66"/>
    <mergeCell ref="A67:C67"/>
    <mergeCell ref="A58:C58"/>
    <mergeCell ref="A59:I59"/>
    <mergeCell ref="A60:C60"/>
    <mergeCell ref="A61:C61"/>
    <mergeCell ref="A62:C62"/>
    <mergeCell ref="A73:C73"/>
    <mergeCell ref="A74:C74"/>
    <mergeCell ref="A75:D75"/>
    <mergeCell ref="A76:I76"/>
    <mergeCell ref="A77:I77"/>
    <mergeCell ref="A68:C68"/>
    <mergeCell ref="A69:C69"/>
    <mergeCell ref="A70:C70"/>
    <mergeCell ref="A71:C71"/>
    <mergeCell ref="A72:C72"/>
    <mergeCell ref="A81:C81"/>
    <mergeCell ref="A82:I82"/>
    <mergeCell ref="A83:C83"/>
    <mergeCell ref="A84:C84"/>
    <mergeCell ref="A85:C85"/>
    <mergeCell ref="A78:I78"/>
    <mergeCell ref="A79:C80"/>
    <mergeCell ref="D79:D80"/>
    <mergeCell ref="E79:G79"/>
    <mergeCell ref="H79:H80"/>
    <mergeCell ref="I79:I80"/>
    <mergeCell ref="A91:C91"/>
    <mergeCell ref="A92:C92"/>
    <mergeCell ref="A93:C93"/>
    <mergeCell ref="A94:C94"/>
    <mergeCell ref="A95:C95"/>
    <mergeCell ref="A86:C86"/>
    <mergeCell ref="A87:C87"/>
    <mergeCell ref="A88:C88"/>
    <mergeCell ref="A89:I89"/>
    <mergeCell ref="A90:C90"/>
    <mergeCell ref="A101:C102"/>
    <mergeCell ref="D101:D102"/>
    <mergeCell ref="E101:G101"/>
    <mergeCell ref="H101:H102"/>
    <mergeCell ref="I101:I102"/>
    <mergeCell ref="A96:C96"/>
    <mergeCell ref="A97:D97"/>
    <mergeCell ref="A98:I98"/>
    <mergeCell ref="A99:I99"/>
    <mergeCell ref="A100:I100"/>
    <mergeCell ref="A108:C108"/>
    <mergeCell ref="A109:C109"/>
    <mergeCell ref="A110:C110"/>
    <mergeCell ref="A111:I111"/>
    <mergeCell ref="A112:C112"/>
    <mergeCell ref="A103:C103"/>
    <mergeCell ref="A104:I104"/>
    <mergeCell ref="A105:C105"/>
    <mergeCell ref="A106:C106"/>
    <mergeCell ref="A107:C107"/>
    <mergeCell ref="A118:C118"/>
    <mergeCell ref="A119:C119"/>
    <mergeCell ref="A120:D120"/>
    <mergeCell ref="A121:I121"/>
    <mergeCell ref="A122:I122"/>
    <mergeCell ref="A113:C113"/>
    <mergeCell ref="A114:C114"/>
    <mergeCell ref="A115:C115"/>
    <mergeCell ref="A116:C116"/>
    <mergeCell ref="A117:C117"/>
    <mergeCell ref="A126:C126"/>
    <mergeCell ref="A127:I127"/>
    <mergeCell ref="A128:C128"/>
    <mergeCell ref="A129:C129"/>
    <mergeCell ref="A130:C130"/>
    <mergeCell ref="A123:I123"/>
    <mergeCell ref="A124:C125"/>
    <mergeCell ref="D124:D125"/>
    <mergeCell ref="E124:G124"/>
    <mergeCell ref="H124:H125"/>
    <mergeCell ref="I124:I125"/>
    <mergeCell ref="A136:C136"/>
    <mergeCell ref="A137:C137"/>
    <mergeCell ref="A138:C138"/>
    <mergeCell ref="A139:C139"/>
    <mergeCell ref="A140:C140"/>
    <mergeCell ref="A131:C131"/>
    <mergeCell ref="A132:C132"/>
    <mergeCell ref="A133:C133"/>
    <mergeCell ref="A134:I134"/>
    <mergeCell ref="A135:C135"/>
    <mergeCell ref="A146:I146"/>
    <mergeCell ref="A147:C148"/>
    <mergeCell ref="D147:D148"/>
    <mergeCell ref="E147:G147"/>
    <mergeCell ref="H147:H148"/>
    <mergeCell ref="I147:I148"/>
    <mergeCell ref="A141:C141"/>
    <mergeCell ref="A142:C142"/>
    <mergeCell ref="A143:D143"/>
    <mergeCell ref="A144:I144"/>
    <mergeCell ref="A145:I145"/>
    <mergeCell ref="A154:C154"/>
    <mergeCell ref="A155:C155"/>
    <mergeCell ref="A156:C156"/>
    <mergeCell ref="A157:I157"/>
    <mergeCell ref="A158:C158"/>
    <mergeCell ref="A149:C149"/>
    <mergeCell ref="A150:I150"/>
    <mergeCell ref="A151:C151"/>
    <mergeCell ref="A152:C152"/>
    <mergeCell ref="A153:C153"/>
    <mergeCell ref="A164:C164"/>
    <mergeCell ref="A165:C165"/>
    <mergeCell ref="A166:D166"/>
    <mergeCell ref="A167:I167"/>
    <mergeCell ref="A168:I168"/>
    <mergeCell ref="A159:C159"/>
    <mergeCell ref="A160:C160"/>
    <mergeCell ref="A161:C161"/>
    <mergeCell ref="A162:C162"/>
    <mergeCell ref="A163:C163"/>
    <mergeCell ref="A172:C172"/>
    <mergeCell ref="A173:I173"/>
    <mergeCell ref="A174:C174"/>
    <mergeCell ref="A175:C175"/>
    <mergeCell ref="A176:C176"/>
    <mergeCell ref="A169:I169"/>
    <mergeCell ref="A170:C171"/>
    <mergeCell ref="D170:D171"/>
    <mergeCell ref="E170:G170"/>
    <mergeCell ref="H170:H171"/>
    <mergeCell ref="I170:I171"/>
    <mergeCell ref="A182:C182"/>
    <mergeCell ref="A183:C183"/>
    <mergeCell ref="A184:C184"/>
    <mergeCell ref="A185:C185"/>
    <mergeCell ref="A186:C186"/>
    <mergeCell ref="A177:C177"/>
    <mergeCell ref="A178:C178"/>
    <mergeCell ref="A179:C179"/>
    <mergeCell ref="A180:I180"/>
    <mergeCell ref="A181:C181"/>
    <mergeCell ref="A192:I192"/>
    <mergeCell ref="A193:C194"/>
    <mergeCell ref="D193:D194"/>
    <mergeCell ref="E193:G193"/>
    <mergeCell ref="H193:H194"/>
    <mergeCell ref="I193:I194"/>
    <mergeCell ref="A187:C187"/>
    <mergeCell ref="A188:C188"/>
    <mergeCell ref="A189:D189"/>
    <mergeCell ref="A190:I190"/>
    <mergeCell ref="A191:I191"/>
    <mergeCell ref="A200:C200"/>
    <mergeCell ref="A201:C201"/>
    <mergeCell ref="A202:C202"/>
    <mergeCell ref="A203:I203"/>
    <mergeCell ref="A204:C204"/>
    <mergeCell ref="A195:C195"/>
    <mergeCell ref="A196:I196"/>
    <mergeCell ref="A197:C197"/>
    <mergeCell ref="A198:C198"/>
    <mergeCell ref="A199:C199"/>
    <mergeCell ref="A210:C210"/>
    <mergeCell ref="A211:C211"/>
    <mergeCell ref="A212:D212"/>
    <mergeCell ref="A213:I213"/>
    <mergeCell ref="A214:I214"/>
    <mergeCell ref="A205:C205"/>
    <mergeCell ref="A206:C206"/>
    <mergeCell ref="A207:C207"/>
    <mergeCell ref="A208:C208"/>
    <mergeCell ref="A209:C209"/>
    <mergeCell ref="A218:C218"/>
    <mergeCell ref="A219:I219"/>
    <mergeCell ref="A220:C220"/>
    <mergeCell ref="A221:C221"/>
    <mergeCell ref="A222:C222"/>
    <mergeCell ref="A215:I215"/>
    <mergeCell ref="A216:C217"/>
    <mergeCell ref="D216:D217"/>
    <mergeCell ref="E216:G216"/>
    <mergeCell ref="H216:H217"/>
    <mergeCell ref="I216:I217"/>
    <mergeCell ref="A228:C228"/>
    <mergeCell ref="A229:C229"/>
    <mergeCell ref="A230:C230"/>
    <mergeCell ref="A231:C231"/>
    <mergeCell ref="A232:C232"/>
    <mergeCell ref="A223:C223"/>
    <mergeCell ref="A224:C224"/>
    <mergeCell ref="A225:I225"/>
    <mergeCell ref="A226:C226"/>
    <mergeCell ref="A227:C227"/>
    <mergeCell ref="A233:D233"/>
    <mergeCell ref="A234:I234"/>
    <mergeCell ref="A235:I235"/>
    <mergeCell ref="A236:I236"/>
    <mergeCell ref="A237:C238"/>
    <mergeCell ref="D237:D238"/>
    <mergeCell ref="E237:G237"/>
    <mergeCell ref="H237:H238"/>
    <mergeCell ref="I237:I238"/>
    <mergeCell ref="A244:C244"/>
    <mergeCell ref="A245:C245"/>
    <mergeCell ref="A246:C246"/>
    <mergeCell ref="A247:I247"/>
    <mergeCell ref="A248:C248"/>
    <mergeCell ref="A239:C239"/>
    <mergeCell ref="A240:I240"/>
    <mergeCell ref="A241:C241"/>
    <mergeCell ref="A242:C242"/>
    <mergeCell ref="A243:C243"/>
    <mergeCell ref="A254:C254"/>
    <mergeCell ref="A255:D255"/>
    <mergeCell ref="A256:I256"/>
    <mergeCell ref="A257:I257"/>
    <mergeCell ref="A258:I258"/>
    <mergeCell ref="A249:C249"/>
    <mergeCell ref="A250:C250"/>
    <mergeCell ref="A251:C251"/>
    <mergeCell ref="A252:C252"/>
    <mergeCell ref="A253:C253"/>
    <mergeCell ref="A261:C261"/>
    <mergeCell ref="A262:I262"/>
    <mergeCell ref="A263:C263"/>
    <mergeCell ref="A264:C264"/>
    <mergeCell ref="A265:C265"/>
    <mergeCell ref="A259:C260"/>
    <mergeCell ref="D259:D260"/>
    <mergeCell ref="E259:G259"/>
    <mergeCell ref="H259:H260"/>
    <mergeCell ref="I259:I260"/>
    <mergeCell ref="A271:C271"/>
    <mergeCell ref="A272:C272"/>
    <mergeCell ref="A273:C273"/>
    <mergeCell ref="A274:C274"/>
    <mergeCell ref="A275:C275"/>
    <mergeCell ref="A266:C266"/>
    <mergeCell ref="A267:C267"/>
    <mergeCell ref="A268:C268"/>
    <mergeCell ref="A269:I269"/>
    <mergeCell ref="A270:C270"/>
    <mergeCell ref="A281:I281"/>
    <mergeCell ref="A282:C283"/>
    <mergeCell ref="D282:D283"/>
    <mergeCell ref="E282:G282"/>
    <mergeCell ref="H282:H283"/>
    <mergeCell ref="I282:I283"/>
    <mergeCell ref="A276:C276"/>
    <mergeCell ref="A277:C277"/>
    <mergeCell ref="A278:D278"/>
    <mergeCell ref="A279:I279"/>
    <mergeCell ref="A280:I280"/>
    <mergeCell ref="A289:C289"/>
    <mergeCell ref="A290:C290"/>
    <mergeCell ref="A291:C291"/>
    <mergeCell ref="A292:I292"/>
    <mergeCell ref="A293:C293"/>
    <mergeCell ref="A284:C284"/>
    <mergeCell ref="A285:I285"/>
    <mergeCell ref="A286:C286"/>
    <mergeCell ref="A287:C287"/>
    <mergeCell ref="A288:C288"/>
    <mergeCell ref="A299:C299"/>
    <mergeCell ref="A300:C300"/>
    <mergeCell ref="A301:D301"/>
    <mergeCell ref="A302:I302"/>
    <mergeCell ref="A303:I303"/>
    <mergeCell ref="A294:C294"/>
    <mergeCell ref="A295:C295"/>
    <mergeCell ref="A296:C296"/>
    <mergeCell ref="A297:C297"/>
    <mergeCell ref="A298:C298"/>
    <mergeCell ref="A307:C307"/>
    <mergeCell ref="A308:I308"/>
    <mergeCell ref="A309:C309"/>
    <mergeCell ref="A310:C310"/>
    <mergeCell ref="A311:C311"/>
    <mergeCell ref="A304:I304"/>
    <mergeCell ref="A305:C306"/>
    <mergeCell ref="D305:D306"/>
    <mergeCell ref="E305:G305"/>
    <mergeCell ref="H305:H306"/>
    <mergeCell ref="I305:I306"/>
    <mergeCell ref="A317:C317"/>
    <mergeCell ref="A318:C318"/>
    <mergeCell ref="A319:C319"/>
    <mergeCell ref="A320:C320"/>
    <mergeCell ref="A321:C321"/>
    <mergeCell ref="A312:C312"/>
    <mergeCell ref="A313:C313"/>
    <mergeCell ref="A314:I314"/>
    <mergeCell ref="A315:C315"/>
    <mergeCell ref="A316:C316"/>
    <mergeCell ref="A328:C328"/>
    <mergeCell ref="A329:I329"/>
    <mergeCell ref="A330:C330"/>
    <mergeCell ref="A331:C331"/>
    <mergeCell ref="A332:C332"/>
    <mergeCell ref="A322:D322"/>
    <mergeCell ref="A323:I323"/>
    <mergeCell ref="A324:I324"/>
    <mergeCell ref="A325:I325"/>
    <mergeCell ref="A326:C327"/>
    <mergeCell ref="D326:D327"/>
    <mergeCell ref="E326:G326"/>
    <mergeCell ref="H326:H327"/>
    <mergeCell ref="I326:I327"/>
    <mergeCell ref="A338:C338"/>
    <mergeCell ref="A339:C339"/>
    <mergeCell ref="A340:C340"/>
    <mergeCell ref="A341:C341"/>
    <mergeCell ref="A342:C342"/>
    <mergeCell ref="A333:C333"/>
    <mergeCell ref="A334:C334"/>
    <mergeCell ref="A335:C335"/>
    <mergeCell ref="A336:I336"/>
    <mergeCell ref="A337:C337"/>
    <mergeCell ref="A348:I348"/>
    <mergeCell ref="A349:C350"/>
    <mergeCell ref="D349:D350"/>
    <mergeCell ref="E349:G349"/>
    <mergeCell ref="H349:H350"/>
    <mergeCell ref="I349:I350"/>
    <mergeCell ref="A343:C343"/>
    <mergeCell ref="A344:C344"/>
    <mergeCell ref="A345:D345"/>
    <mergeCell ref="A346:I346"/>
    <mergeCell ref="A347:I347"/>
    <mergeCell ref="A356:C356"/>
    <mergeCell ref="A357:C357"/>
    <mergeCell ref="A358:C358"/>
    <mergeCell ref="A359:I359"/>
    <mergeCell ref="A360:C360"/>
    <mergeCell ref="A351:C351"/>
    <mergeCell ref="A352:I352"/>
    <mergeCell ref="A353:C353"/>
    <mergeCell ref="A354:C354"/>
    <mergeCell ref="A355:C355"/>
    <mergeCell ref="A366:C366"/>
    <mergeCell ref="A367:D367"/>
    <mergeCell ref="A368:I368"/>
    <mergeCell ref="A369:I369"/>
    <mergeCell ref="A370:I370"/>
    <mergeCell ref="A361:C361"/>
    <mergeCell ref="A362:C362"/>
    <mergeCell ref="A363:C363"/>
    <mergeCell ref="A364:C364"/>
    <mergeCell ref="A365:C365"/>
    <mergeCell ref="A373:C373"/>
    <mergeCell ref="A374:I374"/>
    <mergeCell ref="A375:C375"/>
    <mergeCell ref="A376:C376"/>
    <mergeCell ref="A377:C377"/>
    <mergeCell ref="A371:C372"/>
    <mergeCell ref="D371:D372"/>
    <mergeCell ref="E371:G371"/>
    <mergeCell ref="H371:H372"/>
    <mergeCell ref="I371:I372"/>
    <mergeCell ref="A383:C383"/>
    <mergeCell ref="A384:C384"/>
    <mergeCell ref="A385:C385"/>
    <mergeCell ref="A386:C386"/>
    <mergeCell ref="A387:C387"/>
    <mergeCell ref="A378:C378"/>
    <mergeCell ref="A379:C379"/>
    <mergeCell ref="A380:I380"/>
    <mergeCell ref="A381:C381"/>
    <mergeCell ref="A382:C382"/>
    <mergeCell ref="A393:C394"/>
    <mergeCell ref="D393:D394"/>
    <mergeCell ref="E393:G393"/>
    <mergeCell ref="H393:H394"/>
    <mergeCell ref="I393:I394"/>
    <mergeCell ref="A388:C388"/>
    <mergeCell ref="A389:D389"/>
    <mergeCell ref="A390:I390"/>
    <mergeCell ref="A391:I391"/>
    <mergeCell ref="A392:I392"/>
    <mergeCell ref="A400:C400"/>
    <mergeCell ref="A401:C401"/>
    <mergeCell ref="A402:C402"/>
    <mergeCell ref="A403:I403"/>
    <mergeCell ref="A404:C404"/>
    <mergeCell ref="A395:C395"/>
    <mergeCell ref="A396:I396"/>
    <mergeCell ref="A397:C397"/>
    <mergeCell ref="A398:C398"/>
    <mergeCell ref="A399:C399"/>
    <mergeCell ref="A410:C410"/>
    <mergeCell ref="A411:D411"/>
    <mergeCell ref="A412:I412"/>
    <mergeCell ref="A413:I413"/>
    <mergeCell ref="A414:I414"/>
    <mergeCell ref="A405:C405"/>
    <mergeCell ref="A406:C406"/>
    <mergeCell ref="A407:C407"/>
    <mergeCell ref="A408:C408"/>
    <mergeCell ref="A409:C409"/>
    <mergeCell ref="A417:C417"/>
    <mergeCell ref="A418:I418"/>
    <mergeCell ref="A419:C419"/>
    <mergeCell ref="A420:C420"/>
    <mergeCell ref="A421:C421"/>
    <mergeCell ref="A415:C416"/>
    <mergeCell ref="D415:D416"/>
    <mergeCell ref="E415:G415"/>
    <mergeCell ref="H415:H416"/>
    <mergeCell ref="I415:I416"/>
    <mergeCell ref="A427:C427"/>
    <mergeCell ref="A428:C428"/>
    <mergeCell ref="A429:C429"/>
    <mergeCell ref="A430:C430"/>
    <mergeCell ref="A431:C431"/>
    <mergeCell ref="A422:C422"/>
    <mergeCell ref="A423:C423"/>
    <mergeCell ref="A424:I424"/>
    <mergeCell ref="A425:C425"/>
    <mergeCell ref="A426:C426"/>
    <mergeCell ref="A437:C438"/>
    <mergeCell ref="D437:D438"/>
    <mergeCell ref="E437:G437"/>
    <mergeCell ref="H437:H438"/>
    <mergeCell ref="I437:I438"/>
    <mergeCell ref="A432:C432"/>
    <mergeCell ref="A433:D433"/>
    <mergeCell ref="A434:I434"/>
    <mergeCell ref="A435:I435"/>
    <mergeCell ref="A436:I436"/>
    <mergeCell ref="A444:C444"/>
    <mergeCell ref="A445:C445"/>
    <mergeCell ref="A446:C446"/>
    <mergeCell ref="A447:I447"/>
    <mergeCell ref="A448:C448"/>
    <mergeCell ref="A439:C439"/>
    <mergeCell ref="A440:I440"/>
    <mergeCell ref="A441:C441"/>
    <mergeCell ref="A442:C442"/>
    <mergeCell ref="A443:C443"/>
    <mergeCell ref="A454:C454"/>
    <mergeCell ref="A455:C455"/>
    <mergeCell ref="A456:D456"/>
    <mergeCell ref="A457:I457"/>
    <mergeCell ref="A458:I458"/>
    <mergeCell ref="A449:C449"/>
    <mergeCell ref="A450:C450"/>
    <mergeCell ref="A451:C451"/>
    <mergeCell ref="A452:C452"/>
    <mergeCell ref="A453:C453"/>
    <mergeCell ref="A462:C462"/>
    <mergeCell ref="A463:I463"/>
    <mergeCell ref="A464:C464"/>
    <mergeCell ref="A465:C465"/>
    <mergeCell ref="A466:C466"/>
    <mergeCell ref="A459:I459"/>
    <mergeCell ref="A460:C461"/>
    <mergeCell ref="D460:D461"/>
    <mergeCell ref="E460:G460"/>
    <mergeCell ref="H460:H461"/>
    <mergeCell ref="I460:I461"/>
    <mergeCell ref="A477:C477"/>
    <mergeCell ref="A478:D478"/>
    <mergeCell ref="A472:C472"/>
    <mergeCell ref="A473:C473"/>
    <mergeCell ref="A474:C474"/>
    <mergeCell ref="A475:C475"/>
    <mergeCell ref="A476:C476"/>
    <mergeCell ref="A467:C467"/>
    <mergeCell ref="A468:C468"/>
    <mergeCell ref="A469:I469"/>
    <mergeCell ref="A470:C470"/>
    <mergeCell ref="A471:C47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с 28.05-05.06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2026-05-26T04:57:36Z</dcterms:created>
  <dcterms:modified xsi:type="dcterms:W3CDTF">2026-05-26T10:15:08Z</dcterms:modified>
</cp:coreProperties>
</file>